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450" yWindow="90" windowWidth="8505" windowHeight="4530"/>
  </bookViews>
  <sheets>
    <sheet name="表1" sheetId="8" r:id="rId1"/>
    <sheet name="表2" sheetId="9" r:id="rId2"/>
  </sheets>
  <calcPr calcId="145621"/>
</workbook>
</file>

<file path=xl/calcChain.xml><?xml version="1.0" encoding="utf-8"?>
<calcChain xmlns="http://schemas.openxmlformats.org/spreadsheetml/2006/main">
  <c r="I46" i="8" l="1"/>
  <c r="I45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9" i="8"/>
  <c r="I8" i="8"/>
  <c r="I7" i="8"/>
  <c r="I6" i="8"/>
  <c r="C46" i="9"/>
  <c r="C45" i="9"/>
  <c r="C44" i="9"/>
  <c r="C43" i="9"/>
  <c r="C42" i="9"/>
  <c r="C41" i="9"/>
  <c r="C40" i="9"/>
  <c r="C39" i="9"/>
  <c r="C38" i="9"/>
  <c r="C37" i="9"/>
  <c r="C36" i="9"/>
  <c r="C35" i="9"/>
  <c r="C34" i="9"/>
  <c r="C33" i="9"/>
  <c r="C32" i="9"/>
  <c r="C31" i="9"/>
  <c r="C30" i="9"/>
  <c r="C29" i="9"/>
  <c r="C28" i="9"/>
  <c r="C27" i="9"/>
  <c r="C26" i="9"/>
  <c r="C25" i="9"/>
  <c r="C24" i="9"/>
  <c r="C23" i="9"/>
  <c r="C22" i="9"/>
  <c r="C21" i="9"/>
  <c r="C20" i="9"/>
  <c r="C19" i="9"/>
  <c r="C18" i="9"/>
  <c r="C17" i="9"/>
  <c r="C16" i="9"/>
  <c r="C15" i="9"/>
  <c r="C14" i="9"/>
  <c r="C13" i="9"/>
  <c r="C12" i="9"/>
  <c r="C11" i="9"/>
  <c r="C10" i="9"/>
  <c r="C9" i="9"/>
  <c r="C8" i="9"/>
  <c r="C7" i="9"/>
  <c r="C6" i="9"/>
  <c r="H46" i="8"/>
  <c r="E46" i="8"/>
  <c r="C46" i="8"/>
  <c r="H45" i="8"/>
  <c r="E45" i="8"/>
  <c r="C45" i="8"/>
  <c r="H44" i="8"/>
  <c r="E44" i="8"/>
  <c r="C44" i="8"/>
  <c r="H43" i="8"/>
  <c r="E43" i="8"/>
  <c r="C43" i="8"/>
  <c r="H42" i="8"/>
  <c r="E42" i="8"/>
  <c r="C42" i="8"/>
  <c r="H41" i="8"/>
  <c r="E41" i="8"/>
  <c r="C41" i="8"/>
  <c r="H40" i="8"/>
  <c r="E40" i="8"/>
  <c r="C40" i="8"/>
  <c r="H39" i="8"/>
  <c r="E39" i="8"/>
  <c r="C39" i="8"/>
  <c r="H38" i="8"/>
  <c r="E38" i="8"/>
  <c r="C38" i="8"/>
  <c r="H37" i="8"/>
  <c r="E37" i="8"/>
  <c r="C37" i="8"/>
  <c r="H36" i="8"/>
  <c r="E36" i="8"/>
  <c r="C36" i="8"/>
  <c r="H35" i="8"/>
  <c r="E35" i="8"/>
  <c r="C35" i="8"/>
  <c r="H34" i="8"/>
  <c r="E34" i="8"/>
  <c r="C34" i="8"/>
  <c r="H33" i="8"/>
  <c r="E33" i="8"/>
  <c r="C33" i="8"/>
  <c r="H32" i="8"/>
  <c r="E32" i="8"/>
  <c r="C32" i="8"/>
  <c r="H31" i="8"/>
  <c r="E31" i="8"/>
  <c r="C31" i="8"/>
  <c r="H30" i="8"/>
  <c r="E30" i="8"/>
  <c r="C30" i="8"/>
  <c r="H29" i="8"/>
  <c r="E29" i="8"/>
  <c r="C29" i="8"/>
  <c r="H28" i="8"/>
  <c r="E28" i="8"/>
  <c r="C28" i="8"/>
  <c r="H27" i="8"/>
  <c r="E27" i="8"/>
  <c r="C27" i="8"/>
  <c r="H26" i="8"/>
  <c r="E26" i="8"/>
  <c r="C26" i="8"/>
  <c r="H25" i="8"/>
  <c r="E25" i="8"/>
  <c r="C25" i="8"/>
  <c r="H24" i="8"/>
  <c r="E24" i="8"/>
  <c r="C24" i="8"/>
  <c r="H23" i="8"/>
  <c r="E23" i="8"/>
  <c r="C23" i="8"/>
  <c r="H22" i="8"/>
  <c r="E22" i="8"/>
  <c r="C22" i="8"/>
  <c r="H21" i="8"/>
  <c r="E21" i="8"/>
  <c r="C21" i="8"/>
  <c r="H20" i="8"/>
  <c r="E20" i="8"/>
  <c r="C20" i="8"/>
  <c r="H19" i="8"/>
  <c r="E19" i="8"/>
  <c r="C19" i="8"/>
  <c r="H18" i="8"/>
  <c r="E18" i="8"/>
  <c r="C18" i="8"/>
  <c r="H17" i="8"/>
  <c r="E17" i="8"/>
  <c r="C17" i="8"/>
  <c r="H16" i="8"/>
  <c r="E16" i="8"/>
  <c r="C16" i="8"/>
  <c r="H15" i="8"/>
  <c r="E15" i="8"/>
  <c r="C15" i="8"/>
  <c r="H14" i="8"/>
  <c r="E14" i="8"/>
  <c r="C14" i="8"/>
  <c r="H13" i="8"/>
  <c r="E13" i="8"/>
  <c r="C13" i="8"/>
  <c r="H12" i="8"/>
  <c r="E12" i="8"/>
  <c r="C12" i="8"/>
  <c r="H11" i="8"/>
  <c r="E11" i="8"/>
  <c r="C11" i="8"/>
  <c r="H10" i="8"/>
  <c r="E10" i="8"/>
  <c r="C10" i="8"/>
  <c r="H9" i="8"/>
  <c r="E9" i="8"/>
  <c r="C9" i="8"/>
  <c r="H8" i="8"/>
  <c r="E8" i="8"/>
  <c r="C8" i="8"/>
  <c r="H7" i="8"/>
  <c r="E7" i="8"/>
  <c r="C7" i="8"/>
  <c r="H6" i="8"/>
  <c r="E6" i="8"/>
  <c r="C6" i="8"/>
</calcChain>
</file>

<file path=xl/sharedStrings.xml><?xml version="1.0" encoding="utf-8"?>
<sst xmlns="http://schemas.openxmlformats.org/spreadsheetml/2006/main" count="190" uniqueCount="60">
  <si>
    <t>惡性腫瘤</t>
  </si>
  <si>
    <t>心臟疾病（高血壓性疾病除外）</t>
  </si>
  <si>
    <t>腦血管疾病</t>
  </si>
  <si>
    <t>肺炎</t>
  </si>
  <si>
    <t>糖尿病</t>
  </si>
  <si>
    <t>事故傷害</t>
  </si>
  <si>
    <t>慢性肝病及肝硬化</t>
  </si>
  <si>
    <t>慢性下呼吸道疾病</t>
  </si>
  <si>
    <t>腎炎、腎病症候群及腎病變</t>
  </si>
  <si>
    <t>蓄意自我傷害（自殺）</t>
  </si>
  <si>
    <t>敗血症</t>
  </si>
  <si>
    <t>高血壓性疾病</t>
  </si>
  <si>
    <t>衰老/老邁</t>
  </si>
  <si>
    <t>骨骼肌肉系統及結締組織之疾病</t>
  </si>
  <si>
    <t>結核病</t>
  </si>
  <si>
    <t>原位與良性腫瘤(惡性腫瘤除外)</t>
  </si>
  <si>
    <t>胃及十二指腸潰瘍</t>
  </si>
  <si>
    <t>主動脈瘤及剝離</t>
  </si>
  <si>
    <t>皮膚及皮下組織疾病</t>
  </si>
  <si>
    <t>肇因於吸入外物之肺部病況（塵肺症及肺炎除外）</t>
  </si>
  <si>
    <t>帕金森病</t>
  </si>
  <si>
    <t>源於周產期的特定病況</t>
  </si>
  <si>
    <t>先天性畸形變形及染色體異常</t>
  </si>
  <si>
    <t>血管性及未明示之癡呆症</t>
  </si>
  <si>
    <t>膽結石及其他膽囊疾患</t>
  </si>
  <si>
    <t>疝氣及腸阻塞</t>
  </si>
  <si>
    <t>病毒性肝炎</t>
  </si>
  <si>
    <t>貧血</t>
  </si>
  <si>
    <t>塵肺症</t>
  </si>
  <si>
    <t>加害（他殺）</t>
  </si>
  <si>
    <t>人類免疫缺乏病毒（HIV）疾病</t>
  </si>
  <si>
    <t>腦膜炎</t>
  </si>
  <si>
    <t>腸道感染症</t>
  </si>
  <si>
    <t>椎骨肌肉萎縮及有關聯之症候群</t>
  </si>
  <si>
    <t>阿茲海默病</t>
  </si>
  <si>
    <t>動脈粥樣硬化</t>
  </si>
  <si>
    <t>嬰兒猝死症候群（SIDS）</t>
  </si>
  <si>
    <t>急性支氣管炎及急性細支氣管炎</t>
  </si>
  <si>
    <t>妊娠(懷孕)、生產及產褥期</t>
  </si>
  <si>
    <t>流行性感冒</t>
  </si>
  <si>
    <t>所有死亡原因</t>
  </si>
  <si>
    <t xml:space="preserve">no. </t>
  </si>
  <si>
    <t xml:space="preserve">% </t>
  </si>
  <si>
    <t>%</t>
  </si>
  <si>
    <t>提及死因數比</t>
    <phoneticPr fontId="1" type="noConversion"/>
  </si>
  <si>
    <r>
      <t>註</t>
    </r>
    <r>
      <rPr>
        <sz val="10"/>
        <rFont val="Times New Roman"/>
        <family val="1"/>
      </rPr>
      <t>:</t>
    </r>
    <r>
      <rPr>
        <sz val="10"/>
        <rFont val="標楷體"/>
        <family val="4"/>
        <charset val="136"/>
      </rPr>
      <t>多重死因使用含位置</t>
    </r>
    <r>
      <rPr>
        <sz val="10"/>
        <rFont val="Times New Roman"/>
        <family val="1"/>
      </rPr>
      <t>AXIS</t>
    </r>
    <r>
      <rPr>
        <sz val="10"/>
        <rFont val="標楷體"/>
        <family val="4"/>
        <charset val="136"/>
      </rPr>
      <t>死因欄位分析</t>
    </r>
  </si>
  <si>
    <t>原死因</t>
    <phoneticPr fontId="1" type="noConversion"/>
  </si>
  <si>
    <t>多重死因</t>
    <phoneticPr fontId="1" type="noConversion"/>
  </si>
  <si>
    <t>平均死因填寫數</t>
    <phoneticPr fontId="1" type="noConversion"/>
  </si>
  <si>
    <t>死亡數</t>
    <phoneticPr fontId="1" type="noConversion"/>
  </si>
  <si>
    <t>占率</t>
    <phoneticPr fontId="1" type="noConversion"/>
  </si>
  <si>
    <t>個</t>
    <phoneticPr fontId="1" type="noConversion"/>
  </si>
  <si>
    <t>件數</t>
    <phoneticPr fontId="1" type="noConversion"/>
  </si>
  <si>
    <t>死亡數占率</t>
    <phoneticPr fontId="1" type="noConversion"/>
  </si>
  <si>
    <t>僅填1個死因之占率</t>
    <phoneticPr fontId="1" type="noConversion"/>
  </si>
  <si>
    <t>表一、98年多重死因統計</t>
    <phoneticPr fontId="1" type="noConversion"/>
  </si>
  <si>
    <t>表二、98年多重死因分析</t>
    <phoneticPr fontId="1" type="noConversion"/>
  </si>
  <si>
    <r>
      <t>僅填</t>
    </r>
    <r>
      <rPr>
        <sz val="10"/>
        <rFont val="Times New Roman"/>
        <family val="1"/>
      </rPr>
      <t>1</t>
    </r>
    <r>
      <rPr>
        <sz val="10"/>
        <rFont val="標楷體"/>
        <family val="4"/>
        <charset val="136"/>
      </rPr>
      <t>個死因</t>
    </r>
    <phoneticPr fontId="1" type="noConversion"/>
  </si>
  <si>
    <t>人</t>
    <phoneticPr fontId="1" type="noConversion"/>
  </si>
  <si>
    <t>提及死因數/原死因數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</si>
</sst>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180" formatCode="#,##0.0"/>
    <numFmt numFmtId="181" formatCode="0.0_ "/>
  </numFmts>
  <fonts count="10">
    <font>
      <sz val="12"/>
      <name val="新細明體"/>
      <family val="1"/>
      <charset val="136"/>
    </font>
    <font>
      <sz val="9"/>
      <name val="新細明體"/>
      <family val="1"/>
      <charset val="136"/>
    </font>
    <font>
      <sz val="12"/>
      <name val="Times New Roman"/>
      <family val="1"/>
    </font>
    <font>
      <sz val="10"/>
      <name val="Times New Roman"/>
      <family val="1"/>
    </font>
    <font>
      <sz val="10"/>
      <name val="標楷體"/>
      <family val="4"/>
      <charset val="136"/>
    </font>
    <font>
      <sz val="14"/>
      <name val="標楷體"/>
      <family val="4"/>
      <charset val="136"/>
    </font>
    <font>
      <sz val="12"/>
      <name val="標楷體"/>
      <family val="4"/>
      <charset val="136"/>
    </font>
    <font>
      <sz val="10"/>
      <name val="細明體"/>
      <family val="3"/>
      <charset val="136"/>
    </font>
    <font>
      <sz val="14"/>
      <name val="Times New Roman"/>
      <family val="1"/>
    </font>
    <font>
      <sz val="9"/>
      <name val="標楷體"/>
      <family val="4"/>
      <charset val="136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57">
    <border>
      <left/>
      <right/>
      <top/>
      <bottom/>
      <diagonal/>
    </border>
    <border>
      <left/>
      <right style="medium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dashed">
        <color indexed="64"/>
      </top>
      <bottom/>
      <diagonal/>
    </border>
    <border>
      <left/>
      <right style="medium">
        <color indexed="8"/>
      </right>
      <top/>
      <bottom style="dashed">
        <color indexed="64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dashed">
        <color indexed="8"/>
      </right>
      <top style="medium">
        <color indexed="8"/>
      </top>
      <bottom style="thin">
        <color indexed="8"/>
      </bottom>
      <diagonal/>
    </border>
    <border>
      <left style="dashed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dashed">
        <color indexed="8"/>
      </right>
      <top/>
      <bottom/>
      <diagonal/>
    </border>
    <border>
      <left style="dashed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 style="dashed">
        <color indexed="64"/>
      </top>
      <bottom/>
      <diagonal/>
    </border>
    <border>
      <left style="thin">
        <color indexed="8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dashed">
        <color indexed="8"/>
      </right>
      <top style="dashed">
        <color indexed="64"/>
      </top>
      <bottom/>
      <diagonal/>
    </border>
    <border>
      <left style="dashed">
        <color indexed="8"/>
      </left>
      <right/>
      <top style="dashed">
        <color indexed="64"/>
      </top>
      <bottom/>
      <diagonal/>
    </border>
    <border>
      <left style="medium">
        <color indexed="8"/>
      </left>
      <right style="thin">
        <color indexed="8"/>
      </right>
      <top/>
      <bottom style="dashed">
        <color indexed="64"/>
      </bottom>
      <diagonal/>
    </border>
    <border>
      <left style="thin">
        <color indexed="8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dashed">
        <color indexed="8"/>
      </right>
      <top/>
      <bottom style="dashed">
        <color indexed="64"/>
      </bottom>
      <diagonal/>
    </border>
    <border>
      <left style="dashed">
        <color indexed="8"/>
      </left>
      <right/>
      <top/>
      <bottom style="dashed">
        <color indexed="64"/>
      </bottom>
      <diagonal/>
    </border>
    <border>
      <left style="medium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ashed">
        <color indexed="8"/>
      </right>
      <top/>
      <bottom style="thin">
        <color indexed="64"/>
      </bottom>
      <diagonal/>
    </border>
    <border>
      <left style="dashed">
        <color indexed="8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/>
      <bottom style="dashed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8"/>
      </bottom>
      <diagonal/>
    </border>
    <border>
      <left/>
      <right style="medium">
        <color indexed="8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3" fillId="3" borderId="0" xfId="0" applyFont="1" applyFill="1" applyAlignment="1">
      <alignment horizontal="left" vertical="center"/>
    </xf>
    <xf numFmtId="0" fontId="3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3" fontId="2" fillId="4" borderId="6" xfId="0" applyNumberFormat="1" applyFont="1" applyFill="1" applyBorder="1" applyAlignment="1">
      <alignment vertical="center" wrapText="1"/>
    </xf>
    <xf numFmtId="180" fontId="2" fillId="4" borderId="7" xfId="0" applyNumberFormat="1" applyFont="1" applyFill="1" applyBorder="1" applyAlignment="1">
      <alignment vertical="center" wrapText="1"/>
    </xf>
    <xf numFmtId="3" fontId="2" fillId="4" borderId="7" xfId="0" applyNumberFormat="1" applyFont="1" applyFill="1" applyBorder="1" applyAlignment="1">
      <alignment vertical="center" wrapText="1"/>
    </xf>
    <xf numFmtId="3" fontId="2" fillId="0" borderId="8" xfId="0" applyNumberFormat="1" applyFont="1" applyFill="1" applyBorder="1" applyAlignment="1">
      <alignment vertical="center" wrapText="1"/>
    </xf>
    <xf numFmtId="180" fontId="2" fillId="0" borderId="0" xfId="0" applyNumberFormat="1" applyFont="1" applyFill="1" applyBorder="1" applyAlignment="1">
      <alignment vertical="center" wrapText="1"/>
    </xf>
    <xf numFmtId="3" fontId="2" fillId="0" borderId="0" xfId="0" applyNumberFormat="1" applyFont="1" applyFill="1" applyBorder="1" applyAlignment="1">
      <alignment vertical="center" wrapText="1"/>
    </xf>
    <xf numFmtId="0" fontId="2" fillId="0" borderId="8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vertical="center" wrapText="1"/>
    </xf>
    <xf numFmtId="180" fontId="2" fillId="0" borderId="10" xfId="0" applyNumberFormat="1" applyFont="1" applyFill="1" applyBorder="1" applyAlignment="1">
      <alignment vertical="center" wrapText="1"/>
    </xf>
    <xf numFmtId="0" fontId="2" fillId="0" borderId="10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80" fontId="3" fillId="5" borderId="15" xfId="0" applyNumberFormat="1" applyFont="1" applyFill="1" applyBorder="1" applyAlignment="1">
      <alignment vertical="center" wrapText="1"/>
    </xf>
    <xf numFmtId="180" fontId="3" fillId="5" borderId="16" xfId="0" applyNumberFormat="1" applyFont="1" applyFill="1" applyBorder="1" applyAlignment="1">
      <alignment vertical="center" wrapText="1"/>
    </xf>
    <xf numFmtId="180" fontId="3" fillId="5" borderId="17" xfId="0" applyNumberFormat="1" applyFont="1" applyFill="1" applyBorder="1" applyAlignment="1">
      <alignment vertical="center" wrapText="1"/>
    </xf>
    <xf numFmtId="180" fontId="3" fillId="5" borderId="18" xfId="0" applyNumberFormat="1" applyFont="1" applyFill="1" applyBorder="1" applyAlignment="1">
      <alignment vertical="center" wrapText="1"/>
    </xf>
    <xf numFmtId="180" fontId="3" fillId="5" borderId="19" xfId="0" applyNumberFormat="1" applyFont="1" applyFill="1" applyBorder="1" applyAlignment="1">
      <alignment vertical="center" wrapText="1"/>
    </xf>
    <xf numFmtId="180" fontId="3" fillId="0" borderId="20" xfId="0" applyNumberFormat="1" applyFont="1" applyFill="1" applyBorder="1" applyAlignment="1">
      <alignment vertical="center" wrapText="1"/>
    </xf>
    <xf numFmtId="180" fontId="3" fillId="3" borderId="20" xfId="0" applyNumberFormat="1" applyFont="1" applyFill="1" applyBorder="1" applyAlignment="1">
      <alignment vertical="center" wrapText="1"/>
    </xf>
    <xf numFmtId="180" fontId="3" fillId="2" borderId="21" xfId="0" applyNumberFormat="1" applyFont="1" applyFill="1" applyBorder="1" applyAlignment="1">
      <alignment vertical="center" wrapText="1"/>
    </xf>
    <xf numFmtId="180" fontId="3" fillId="2" borderId="0" xfId="0" applyNumberFormat="1" applyFont="1" applyFill="1" applyBorder="1" applyAlignment="1">
      <alignment vertical="center" wrapText="1"/>
    </xf>
    <xf numFmtId="180" fontId="3" fillId="2" borderId="22" xfId="0" applyNumberFormat="1" applyFont="1" applyFill="1" applyBorder="1" applyAlignment="1">
      <alignment vertical="center" wrapText="1"/>
    </xf>
    <xf numFmtId="180" fontId="3" fillId="2" borderId="23" xfId="0" applyNumberFormat="1" applyFont="1" applyFill="1" applyBorder="1" applyAlignment="1">
      <alignment vertical="center" wrapText="1"/>
    </xf>
    <xf numFmtId="180" fontId="3" fillId="0" borderId="24" xfId="0" applyNumberFormat="1" applyFont="1" applyFill="1" applyBorder="1" applyAlignment="1">
      <alignment vertical="center" wrapText="1"/>
    </xf>
    <xf numFmtId="180" fontId="3" fillId="3" borderId="24" xfId="0" applyNumberFormat="1" applyFont="1" applyFill="1" applyBorder="1" applyAlignment="1">
      <alignment vertical="center" wrapText="1"/>
    </xf>
    <xf numFmtId="180" fontId="3" fillId="2" borderId="25" xfId="0" applyNumberFormat="1" applyFont="1" applyFill="1" applyBorder="1" applyAlignment="1">
      <alignment vertical="center" wrapText="1"/>
    </xf>
    <xf numFmtId="180" fontId="3" fillId="2" borderId="26" xfId="0" applyNumberFormat="1" applyFont="1" applyFill="1" applyBorder="1" applyAlignment="1">
      <alignment vertical="center" wrapText="1"/>
    </xf>
    <xf numFmtId="180" fontId="3" fillId="2" borderId="27" xfId="0" applyNumberFormat="1" applyFont="1" applyFill="1" applyBorder="1" applyAlignment="1">
      <alignment vertical="center" wrapText="1"/>
    </xf>
    <xf numFmtId="180" fontId="3" fillId="2" borderId="28" xfId="0" applyNumberFormat="1" applyFont="1" applyFill="1" applyBorder="1" applyAlignment="1">
      <alignment vertical="center" wrapText="1"/>
    </xf>
    <xf numFmtId="180" fontId="3" fillId="0" borderId="29" xfId="0" applyNumberFormat="1" applyFont="1" applyFill="1" applyBorder="1" applyAlignment="1">
      <alignment vertical="center" wrapText="1"/>
    </xf>
    <xf numFmtId="180" fontId="3" fillId="3" borderId="29" xfId="0" applyNumberFormat="1" applyFont="1" applyFill="1" applyBorder="1" applyAlignment="1">
      <alignment vertical="center" wrapText="1"/>
    </xf>
    <xf numFmtId="180" fontId="3" fillId="2" borderId="30" xfId="0" applyNumberFormat="1" applyFont="1" applyFill="1" applyBorder="1" applyAlignment="1">
      <alignment vertical="center" wrapText="1"/>
    </xf>
    <xf numFmtId="180" fontId="3" fillId="2" borderId="31" xfId="0" applyNumberFormat="1" applyFont="1" applyFill="1" applyBorder="1" applyAlignment="1">
      <alignment vertical="center" wrapText="1"/>
    </xf>
    <xf numFmtId="180" fontId="3" fillId="2" borderId="32" xfId="0" applyNumberFormat="1" applyFont="1" applyFill="1" applyBorder="1" applyAlignment="1">
      <alignment vertical="center" wrapText="1"/>
    </xf>
    <xf numFmtId="180" fontId="3" fillId="2" borderId="33" xfId="0" applyNumberFormat="1" applyFont="1" applyFill="1" applyBorder="1" applyAlignment="1">
      <alignment vertical="center" wrapText="1"/>
    </xf>
    <xf numFmtId="180" fontId="3" fillId="0" borderId="34" xfId="0" applyNumberFormat="1" applyFont="1" applyFill="1" applyBorder="1" applyAlignment="1">
      <alignment vertical="center" wrapText="1"/>
    </xf>
    <xf numFmtId="180" fontId="3" fillId="3" borderId="34" xfId="0" applyNumberFormat="1" applyFont="1" applyFill="1" applyBorder="1" applyAlignment="1">
      <alignment vertical="center" wrapText="1"/>
    </xf>
    <xf numFmtId="180" fontId="3" fillId="2" borderId="35" xfId="0" applyNumberFormat="1" applyFont="1" applyFill="1" applyBorder="1" applyAlignment="1">
      <alignment vertical="center" wrapText="1"/>
    </xf>
    <xf numFmtId="180" fontId="3" fillId="2" borderId="36" xfId="0" applyNumberFormat="1" applyFont="1" applyFill="1" applyBorder="1" applyAlignment="1">
      <alignment vertical="center" wrapText="1"/>
    </xf>
    <xf numFmtId="180" fontId="3" fillId="2" borderId="37" xfId="0" applyNumberFormat="1" applyFont="1" applyFill="1" applyBorder="1" applyAlignment="1">
      <alignment vertical="center" wrapText="1"/>
    </xf>
    <xf numFmtId="180" fontId="3" fillId="2" borderId="38" xfId="0" applyNumberFormat="1" applyFont="1" applyFill="1" applyBorder="1" applyAlignment="1">
      <alignment vertical="center" wrapText="1"/>
    </xf>
    <xf numFmtId="0" fontId="3" fillId="0" borderId="39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3" borderId="40" xfId="0" applyFont="1" applyFill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0" fontId="3" fillId="2" borderId="41" xfId="0" applyFont="1" applyFill="1" applyBorder="1" applyAlignment="1">
      <alignment horizontal="center" vertical="center" wrapText="1"/>
    </xf>
    <xf numFmtId="0" fontId="4" fillId="3" borderId="40" xfId="0" applyFont="1" applyFill="1" applyBorder="1" applyAlignment="1">
      <alignment horizontal="center" vertical="center" wrapText="1"/>
    </xf>
    <xf numFmtId="0" fontId="4" fillId="2" borderId="42" xfId="0" applyFont="1" applyFill="1" applyBorder="1" applyAlignment="1">
      <alignment horizontal="center" vertical="center" wrapText="1"/>
    </xf>
    <xf numFmtId="0" fontId="4" fillId="2" borderId="43" xfId="0" applyFont="1" applyFill="1" applyBorder="1" applyAlignment="1">
      <alignment horizontal="center" vertical="center" wrapText="1"/>
    </xf>
    <xf numFmtId="0" fontId="4" fillId="2" borderId="44" xfId="0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2" xfId="0" applyFont="1" applyFill="1" applyBorder="1" applyAlignment="1">
      <alignment horizontal="left" vertical="center" wrapText="1"/>
    </xf>
    <xf numFmtId="0" fontId="4" fillId="2" borderId="13" xfId="0" applyFont="1" applyFill="1" applyBorder="1" applyAlignment="1">
      <alignment horizontal="left" vertical="center" wrapText="1"/>
    </xf>
    <xf numFmtId="0" fontId="4" fillId="2" borderId="45" xfId="0" applyFont="1" applyFill="1" applyBorder="1" applyAlignment="1">
      <alignment horizontal="left" vertical="center" wrapText="1"/>
    </xf>
    <xf numFmtId="41" fontId="3" fillId="5" borderId="40" xfId="0" applyNumberFormat="1" applyFont="1" applyFill="1" applyBorder="1" applyAlignment="1">
      <alignment horizontal="right" vertical="center" wrapText="1"/>
    </xf>
    <xf numFmtId="41" fontId="3" fillId="2" borderId="0" xfId="0" applyNumberFormat="1" applyFont="1" applyFill="1" applyBorder="1" applyAlignment="1">
      <alignment horizontal="right" vertical="center" wrapText="1"/>
    </xf>
    <xf numFmtId="41" fontId="3" fillId="2" borderId="46" xfId="0" applyNumberFormat="1" applyFont="1" applyFill="1" applyBorder="1" applyAlignment="1">
      <alignment horizontal="right" vertical="center" wrapText="1"/>
    </xf>
    <xf numFmtId="41" fontId="3" fillId="2" borderId="36" xfId="0" applyNumberFormat="1" applyFont="1" applyFill="1" applyBorder="1" applyAlignment="1">
      <alignment horizontal="right" vertical="center" wrapText="1"/>
    </xf>
    <xf numFmtId="0" fontId="3" fillId="0" borderId="56" xfId="0" applyFont="1" applyFill="1" applyBorder="1" applyAlignment="1">
      <alignment horizontal="center" vertical="center" wrapText="1"/>
    </xf>
    <xf numFmtId="181" fontId="2" fillId="5" borderId="0" xfId="0" applyNumberFormat="1" applyFont="1" applyFill="1" applyBorder="1" applyAlignment="1">
      <alignment vertical="center"/>
    </xf>
    <xf numFmtId="181" fontId="2" fillId="0" borderId="0" xfId="0" applyNumberFormat="1" applyFont="1" applyFill="1" applyBorder="1" applyAlignment="1">
      <alignment vertical="center"/>
    </xf>
    <xf numFmtId="181" fontId="2" fillId="0" borderId="36" xfId="0" applyNumberFormat="1" applyFont="1" applyFill="1" applyBorder="1" applyAlignment="1">
      <alignment vertical="center"/>
    </xf>
    <xf numFmtId="0" fontId="4" fillId="0" borderId="47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4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4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3" fillId="0" borderId="49" xfId="0" applyFont="1" applyBorder="1" applyAlignment="1">
      <alignment horizontal="center" vertical="center" wrapText="1"/>
    </xf>
    <xf numFmtId="0" fontId="3" fillId="0" borderId="50" xfId="0" applyFont="1" applyFill="1" applyBorder="1" applyAlignment="1">
      <alignment horizontal="center" vertical="center" wrapText="1"/>
    </xf>
    <xf numFmtId="0" fontId="3" fillId="0" borderId="51" xfId="0" applyFont="1" applyBorder="1" applyAlignment="1">
      <alignment horizontal="center" vertical="center" wrapText="1"/>
    </xf>
    <xf numFmtId="0" fontId="2" fillId="0" borderId="52" xfId="0" applyFont="1" applyFill="1" applyBorder="1" applyAlignment="1">
      <alignment vertical="center" wrapText="1"/>
    </xf>
    <xf numFmtId="0" fontId="2" fillId="0" borderId="53" xfId="0" applyFont="1" applyFill="1" applyBorder="1" applyAlignment="1">
      <alignment vertical="center" wrapText="1"/>
    </xf>
    <xf numFmtId="0" fontId="0" fillId="0" borderId="54" xfId="0" applyFont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3" fillId="2" borderId="55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4" fillId="0" borderId="40" xfId="0" applyFont="1" applyBorder="1" applyAlignment="1">
      <alignment horizontal="center" vertical="center" wrapText="1"/>
    </xf>
    <xf numFmtId="0" fontId="4" fillId="2" borderId="41" xfId="0" applyFont="1" applyFill="1" applyBorder="1" applyAlignment="1">
      <alignment horizontal="center" vertical="center" wrapText="1"/>
    </xf>
    <xf numFmtId="0" fontId="3" fillId="2" borderId="41" xfId="0" applyFont="1" applyFill="1" applyBorder="1" applyAlignment="1">
      <alignment horizontal="center" vertical="center" wrapText="1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tabSelected="1" workbookViewId="0">
      <selection activeCell="A12" sqref="A12"/>
    </sheetView>
  </sheetViews>
  <sheetFormatPr defaultColWidth="8.875" defaultRowHeight="22.9" customHeight="1"/>
  <cols>
    <col min="1" max="1" width="52.5" style="1" customWidth="1"/>
    <col min="2" max="2" width="11.5" style="1" customWidth="1"/>
    <col min="3" max="3" width="12.5" style="1" customWidth="1"/>
    <col min="4" max="4" width="12" style="1" customWidth="1"/>
    <col min="5" max="5" width="14" style="1" customWidth="1"/>
    <col min="6" max="6" width="11.625" style="1" customWidth="1"/>
    <col min="7" max="8" width="8.875" style="1"/>
    <col min="9" max="9" width="10.125" style="1" customWidth="1"/>
    <col min="10" max="16384" width="8.875" style="1"/>
  </cols>
  <sheetData>
    <row r="1" spans="1:9" ht="7.15" customHeight="1"/>
    <row r="2" spans="1:9" ht="22.9" customHeight="1">
      <c r="A2" s="85" t="s">
        <v>55</v>
      </c>
      <c r="B2" s="85"/>
      <c r="C2" s="85"/>
      <c r="D2" s="85"/>
      <c r="E2" s="85"/>
      <c r="F2" s="85"/>
      <c r="G2" s="86"/>
      <c r="H2" s="86"/>
    </row>
    <row r="3" spans="1:9" ht="37.9" customHeight="1">
      <c r="A3" s="95"/>
      <c r="B3" s="87" t="s">
        <v>46</v>
      </c>
      <c r="C3" s="88"/>
      <c r="D3" s="87" t="s">
        <v>47</v>
      </c>
      <c r="E3" s="88"/>
      <c r="F3" s="89" t="s">
        <v>48</v>
      </c>
      <c r="G3" s="91" t="s">
        <v>57</v>
      </c>
      <c r="H3" s="92"/>
      <c r="I3" s="83" t="s">
        <v>59</v>
      </c>
    </row>
    <row r="4" spans="1:9" ht="37.9" customHeight="1">
      <c r="A4" s="96"/>
      <c r="B4" s="23" t="s">
        <v>49</v>
      </c>
      <c r="C4" s="23" t="s">
        <v>50</v>
      </c>
      <c r="D4" s="23" t="s">
        <v>49</v>
      </c>
      <c r="E4" s="23" t="s">
        <v>50</v>
      </c>
      <c r="F4" s="90"/>
      <c r="G4" s="93"/>
      <c r="H4" s="94"/>
      <c r="I4" s="84"/>
    </row>
    <row r="5" spans="1:9" ht="22.9" customHeight="1" thickBot="1">
      <c r="A5" s="97"/>
      <c r="B5" s="8" t="s">
        <v>41</v>
      </c>
      <c r="C5" s="8" t="s">
        <v>42</v>
      </c>
      <c r="D5" s="8" t="s">
        <v>41</v>
      </c>
      <c r="E5" s="8" t="s">
        <v>42</v>
      </c>
      <c r="F5" s="9" t="s">
        <v>51</v>
      </c>
      <c r="G5" s="10" t="s">
        <v>52</v>
      </c>
      <c r="H5" s="11" t="s">
        <v>43</v>
      </c>
      <c r="I5" s="79" t="s">
        <v>43</v>
      </c>
    </row>
    <row r="6" spans="1:9" ht="22.9" customHeight="1">
      <c r="A6" s="24" t="s">
        <v>40</v>
      </c>
      <c r="B6" s="12">
        <v>142240</v>
      </c>
      <c r="C6" s="13">
        <f>B6/$B$6*100</f>
        <v>100</v>
      </c>
      <c r="D6" s="14">
        <v>142240</v>
      </c>
      <c r="E6" s="13">
        <f>D6/$B$6*100</f>
        <v>100</v>
      </c>
      <c r="F6" s="13">
        <v>2.963870922384702</v>
      </c>
      <c r="G6" s="14">
        <v>28200</v>
      </c>
      <c r="H6" s="13">
        <f>G6/B6*100</f>
        <v>19.825646794150732</v>
      </c>
      <c r="I6" s="80">
        <f>D6/B6</f>
        <v>1</v>
      </c>
    </row>
    <row r="7" spans="1:9" ht="22.9" customHeight="1">
      <c r="A7" s="25" t="s">
        <v>0</v>
      </c>
      <c r="B7" s="15">
        <v>39918</v>
      </c>
      <c r="C7" s="16">
        <f t="shared" ref="C7:E22" si="0">B7/$B$6*100</f>
        <v>28.063835770528684</v>
      </c>
      <c r="D7" s="17">
        <v>42566</v>
      </c>
      <c r="E7" s="16">
        <f t="shared" si="0"/>
        <v>29.925478065241844</v>
      </c>
      <c r="F7" s="16">
        <v>2.4105917130116739</v>
      </c>
      <c r="G7" s="17">
        <v>14177</v>
      </c>
      <c r="H7" s="16">
        <f t="shared" ref="H7:H46" si="1">G7/B7*100</f>
        <v>35.515306378075053</v>
      </c>
      <c r="I7" s="81">
        <f>D7/B7</f>
        <v>1.0663359887769928</v>
      </c>
    </row>
    <row r="8" spans="1:9" ht="22.9" customHeight="1">
      <c r="A8" s="25" t="s">
        <v>1</v>
      </c>
      <c r="B8" s="15">
        <v>15094</v>
      </c>
      <c r="C8" s="16">
        <f t="shared" si="0"/>
        <v>10.61164229471316</v>
      </c>
      <c r="D8" s="17">
        <v>28937</v>
      </c>
      <c r="E8" s="16">
        <f t="shared" si="0"/>
        <v>20.343785151856018</v>
      </c>
      <c r="F8" s="16">
        <v>3.0300781767589773</v>
      </c>
      <c r="G8" s="17">
        <v>2440</v>
      </c>
      <c r="H8" s="16">
        <f t="shared" si="1"/>
        <v>16.165363720683715</v>
      </c>
      <c r="I8" s="81">
        <f t="shared" ref="I8:I46" si="2">D8/B8</f>
        <v>1.9171193851861668</v>
      </c>
    </row>
    <row r="9" spans="1:9" ht="22.9" customHeight="1">
      <c r="A9" s="25" t="s">
        <v>2</v>
      </c>
      <c r="B9" s="15">
        <v>10383</v>
      </c>
      <c r="C9" s="16">
        <f t="shared" si="0"/>
        <v>7.2996344206974122</v>
      </c>
      <c r="D9" s="17">
        <v>16825</v>
      </c>
      <c r="E9" s="16">
        <f t="shared" si="0"/>
        <v>11.828599550056243</v>
      </c>
      <c r="F9" s="16">
        <v>3.0178175864393721</v>
      </c>
      <c r="G9" s="17">
        <v>1374</v>
      </c>
      <c r="H9" s="16">
        <f t="shared" si="1"/>
        <v>13.233169604160647</v>
      </c>
      <c r="I9" s="81">
        <f t="shared" si="2"/>
        <v>1.6204372532023501</v>
      </c>
    </row>
    <row r="10" spans="1:9" ht="22.9" customHeight="1">
      <c r="A10" s="25" t="s">
        <v>3</v>
      </c>
      <c r="B10" s="15">
        <v>8358</v>
      </c>
      <c r="C10" s="16">
        <f t="shared" si="0"/>
        <v>5.8759842519685037</v>
      </c>
      <c r="D10" s="17">
        <v>27354</v>
      </c>
      <c r="E10" s="16">
        <f t="shared" si="0"/>
        <v>19.23087739032621</v>
      </c>
      <c r="F10" s="16">
        <v>2.7457525723857383</v>
      </c>
      <c r="G10" s="17">
        <v>742</v>
      </c>
      <c r="H10" s="16">
        <f t="shared" si="1"/>
        <v>8.8777219430485754</v>
      </c>
      <c r="I10" s="81">
        <f t="shared" si="2"/>
        <v>3.2727925340990667</v>
      </c>
    </row>
    <row r="11" spans="1:9" ht="22.9" customHeight="1">
      <c r="A11" s="25" t="s">
        <v>4</v>
      </c>
      <c r="B11" s="15">
        <v>8230</v>
      </c>
      <c r="C11" s="16">
        <f t="shared" si="0"/>
        <v>5.7859955005624295</v>
      </c>
      <c r="D11" s="17">
        <v>16644</v>
      </c>
      <c r="E11" s="16">
        <f t="shared" si="0"/>
        <v>11.701349831271092</v>
      </c>
      <c r="F11" s="16">
        <v>3.6738760631834753</v>
      </c>
      <c r="G11" s="17">
        <v>339</v>
      </c>
      <c r="H11" s="16">
        <f t="shared" si="1"/>
        <v>4.1190765492102068</v>
      </c>
      <c r="I11" s="81">
        <f t="shared" si="2"/>
        <v>2.0223572296476306</v>
      </c>
    </row>
    <row r="12" spans="1:9" ht="22.9" customHeight="1">
      <c r="A12" s="26" t="s">
        <v>5</v>
      </c>
      <c r="B12" s="15">
        <v>7358</v>
      </c>
      <c r="C12" s="16">
        <f t="shared" si="0"/>
        <v>5.1729471316085487</v>
      </c>
      <c r="D12" s="17">
        <v>7956</v>
      </c>
      <c r="E12" s="16">
        <f t="shared" si="0"/>
        <v>5.5933633295838021</v>
      </c>
      <c r="F12" s="16">
        <v>3.7597173144876326</v>
      </c>
      <c r="G12" s="17">
        <v>586</v>
      </c>
      <c r="H12" s="16">
        <f t="shared" si="1"/>
        <v>7.9641206849687407</v>
      </c>
      <c r="I12" s="81">
        <f t="shared" si="2"/>
        <v>1.0812720848056536</v>
      </c>
    </row>
    <row r="13" spans="1:9" ht="22.9" customHeight="1">
      <c r="A13" s="25" t="s">
        <v>7</v>
      </c>
      <c r="B13" s="15">
        <v>4955</v>
      </c>
      <c r="C13" s="16">
        <f t="shared" si="0"/>
        <v>3.4835489313835768</v>
      </c>
      <c r="D13" s="17">
        <v>7552</v>
      </c>
      <c r="E13" s="16">
        <f t="shared" si="0"/>
        <v>5.30933633295838</v>
      </c>
      <c r="F13" s="16">
        <v>3.5459132189707367</v>
      </c>
      <c r="G13" s="17">
        <v>266</v>
      </c>
      <c r="H13" s="16">
        <f t="shared" si="1"/>
        <v>5.368314833501513</v>
      </c>
      <c r="I13" s="81">
        <f t="shared" si="2"/>
        <v>1.524117053481332</v>
      </c>
    </row>
    <row r="14" spans="1:9" ht="22.9" customHeight="1">
      <c r="A14" s="25" t="s">
        <v>6</v>
      </c>
      <c r="B14" s="15">
        <v>4918</v>
      </c>
      <c r="C14" s="16">
        <f t="shared" si="0"/>
        <v>3.457536557930259</v>
      </c>
      <c r="D14" s="17">
        <v>8133</v>
      </c>
      <c r="E14" s="16">
        <f t="shared" si="0"/>
        <v>5.7178008998875134</v>
      </c>
      <c r="F14" s="16">
        <v>3.6276941846278974</v>
      </c>
      <c r="G14" s="17">
        <v>297</v>
      </c>
      <c r="H14" s="16">
        <f t="shared" si="1"/>
        <v>6.0390402602684015</v>
      </c>
      <c r="I14" s="81">
        <f t="shared" si="2"/>
        <v>1.6537210248068321</v>
      </c>
    </row>
    <row r="15" spans="1:9" ht="22.9" customHeight="1">
      <c r="A15" s="25" t="s">
        <v>9</v>
      </c>
      <c r="B15" s="15">
        <v>4063</v>
      </c>
      <c r="C15" s="16">
        <f t="shared" si="0"/>
        <v>2.8564398200224974</v>
      </c>
      <c r="D15" s="17">
        <v>4064</v>
      </c>
      <c r="E15" s="16">
        <f t="shared" si="0"/>
        <v>2.8571428571428572</v>
      </c>
      <c r="F15" s="16">
        <v>3.9337927639675119</v>
      </c>
      <c r="G15" s="17">
        <v>10</v>
      </c>
      <c r="H15" s="16">
        <f t="shared" si="1"/>
        <v>0.24612355402412012</v>
      </c>
      <c r="I15" s="81">
        <f t="shared" si="2"/>
        <v>1.0002461235540241</v>
      </c>
    </row>
    <row r="16" spans="1:9" ht="22.9" customHeight="1">
      <c r="A16" s="27" t="s">
        <v>8</v>
      </c>
      <c r="B16" s="15">
        <v>3999</v>
      </c>
      <c r="C16" s="16">
        <f t="shared" si="0"/>
        <v>2.8114454443194599</v>
      </c>
      <c r="D16" s="17">
        <v>14983</v>
      </c>
      <c r="E16" s="16">
        <f t="shared" si="0"/>
        <v>10.533605174353205</v>
      </c>
      <c r="F16" s="16">
        <v>3.3840960240060016</v>
      </c>
      <c r="G16" s="17">
        <v>349</v>
      </c>
      <c r="H16" s="16">
        <f t="shared" si="1"/>
        <v>8.7271817954488622</v>
      </c>
      <c r="I16" s="81">
        <f t="shared" si="2"/>
        <v>3.7466866716679168</v>
      </c>
    </row>
    <row r="17" spans="1:9" ht="22.9" customHeight="1">
      <c r="A17" s="25" t="s">
        <v>11</v>
      </c>
      <c r="B17" s="15">
        <v>3721</v>
      </c>
      <c r="C17" s="16">
        <f t="shared" si="0"/>
        <v>2.6160011248593928</v>
      </c>
      <c r="D17" s="17">
        <v>14982</v>
      </c>
      <c r="E17" s="16">
        <f t="shared" si="0"/>
        <v>10.532902137232846</v>
      </c>
      <c r="F17" s="16">
        <v>3.1625907014243482</v>
      </c>
      <c r="G17" s="17">
        <v>294</v>
      </c>
      <c r="H17" s="16">
        <f t="shared" si="1"/>
        <v>7.9011018543402312</v>
      </c>
      <c r="I17" s="81">
        <f t="shared" si="2"/>
        <v>4.0263370061811337</v>
      </c>
    </row>
    <row r="18" spans="1:9" ht="22.9" customHeight="1">
      <c r="A18" s="25" t="s">
        <v>10</v>
      </c>
      <c r="B18" s="15">
        <v>3623</v>
      </c>
      <c r="C18" s="16">
        <f t="shared" si="0"/>
        <v>2.5471034870641169</v>
      </c>
      <c r="D18" s="17">
        <v>33643</v>
      </c>
      <c r="E18" s="16">
        <f t="shared" si="0"/>
        <v>23.652277840269967</v>
      </c>
      <c r="F18" s="16">
        <v>2.5981231024013249</v>
      </c>
      <c r="G18" s="17">
        <v>787</v>
      </c>
      <c r="H18" s="16">
        <f t="shared" si="1"/>
        <v>21.72232956113718</v>
      </c>
      <c r="I18" s="81">
        <f t="shared" si="2"/>
        <v>9.2859508694452106</v>
      </c>
    </row>
    <row r="19" spans="1:9" ht="22.9" customHeight="1">
      <c r="A19" s="25" t="s">
        <v>12</v>
      </c>
      <c r="B19" s="15">
        <v>1480</v>
      </c>
      <c r="C19" s="16">
        <f t="shared" si="0"/>
        <v>1.0404949381327335</v>
      </c>
      <c r="D19" s="17">
        <v>4426</v>
      </c>
      <c r="E19" s="16">
        <f t="shared" si="0"/>
        <v>3.1116422947131608</v>
      </c>
      <c r="F19" s="16">
        <v>1.1398648648648648</v>
      </c>
      <c r="G19" s="17">
        <v>1341</v>
      </c>
      <c r="H19" s="16">
        <f t="shared" si="1"/>
        <v>90.608108108108112</v>
      </c>
      <c r="I19" s="81">
        <f t="shared" si="2"/>
        <v>2.9905405405405405</v>
      </c>
    </row>
    <row r="20" spans="1:9" ht="22.9" customHeight="1">
      <c r="A20" s="25" t="s">
        <v>13</v>
      </c>
      <c r="B20" s="15">
        <v>1314</v>
      </c>
      <c r="C20" s="16">
        <f t="shared" si="0"/>
        <v>0.92379077615298077</v>
      </c>
      <c r="D20" s="17">
        <v>2441</v>
      </c>
      <c r="E20" s="16">
        <f t="shared" si="0"/>
        <v>1.7161136107986503</v>
      </c>
      <c r="F20" s="16">
        <v>3.1856925418569255</v>
      </c>
      <c r="G20" s="17">
        <v>23</v>
      </c>
      <c r="H20" s="16">
        <f t="shared" si="1"/>
        <v>1.750380517503805</v>
      </c>
      <c r="I20" s="81">
        <f t="shared" si="2"/>
        <v>1.8576864535768645</v>
      </c>
    </row>
    <row r="21" spans="1:9" ht="22.9" customHeight="1">
      <c r="A21" s="25" t="s">
        <v>15</v>
      </c>
      <c r="B21" s="15">
        <v>1139</v>
      </c>
      <c r="C21" s="16">
        <f t="shared" si="0"/>
        <v>0.80075928008998876</v>
      </c>
      <c r="D21" s="17">
        <v>1876</v>
      </c>
      <c r="E21" s="16">
        <f t="shared" si="0"/>
        <v>1.3188976377952755</v>
      </c>
      <c r="F21" s="16">
        <v>3.1580333625987707</v>
      </c>
      <c r="G21" s="17">
        <v>141</v>
      </c>
      <c r="H21" s="16">
        <f t="shared" si="1"/>
        <v>12.37928007023705</v>
      </c>
      <c r="I21" s="81">
        <f t="shared" si="2"/>
        <v>1.6470588235294117</v>
      </c>
    </row>
    <row r="22" spans="1:9" ht="22.9" customHeight="1">
      <c r="A22" s="26" t="s">
        <v>14</v>
      </c>
      <c r="B22" s="18">
        <v>745</v>
      </c>
      <c r="C22" s="16">
        <f t="shared" si="0"/>
        <v>0.52376265466816652</v>
      </c>
      <c r="D22" s="19">
        <v>1311</v>
      </c>
      <c r="E22" s="16">
        <f t="shared" si="0"/>
        <v>0.92168166479190095</v>
      </c>
      <c r="F22" s="16">
        <v>3.5986577181208053</v>
      </c>
      <c r="G22" s="19">
        <v>34</v>
      </c>
      <c r="H22" s="16">
        <f t="shared" si="1"/>
        <v>4.5637583892617446</v>
      </c>
      <c r="I22" s="81">
        <f t="shared" si="2"/>
        <v>1.7597315436241612</v>
      </c>
    </row>
    <row r="23" spans="1:9" ht="22.9" customHeight="1">
      <c r="A23" s="25" t="s">
        <v>16</v>
      </c>
      <c r="B23" s="18">
        <v>610</v>
      </c>
      <c r="C23" s="16">
        <f t="shared" ref="C23:E38" si="3">B23/$B$6*100</f>
        <v>0.42885264341957252</v>
      </c>
      <c r="D23" s="19">
        <v>1622</v>
      </c>
      <c r="E23" s="16">
        <f t="shared" si="3"/>
        <v>1.1403262092238469</v>
      </c>
      <c r="F23" s="16">
        <v>3.7524590163934426</v>
      </c>
      <c r="G23" s="19">
        <v>22</v>
      </c>
      <c r="H23" s="16">
        <f t="shared" si="1"/>
        <v>3.6065573770491808</v>
      </c>
      <c r="I23" s="81">
        <f t="shared" si="2"/>
        <v>2.6590163934426227</v>
      </c>
    </row>
    <row r="24" spans="1:9" ht="22.9" customHeight="1">
      <c r="A24" s="25" t="s">
        <v>17</v>
      </c>
      <c r="B24" s="18">
        <v>605</v>
      </c>
      <c r="C24" s="16">
        <f t="shared" si="3"/>
        <v>0.42533745781777277</v>
      </c>
      <c r="D24" s="19">
        <v>764</v>
      </c>
      <c r="E24" s="16">
        <f t="shared" si="3"/>
        <v>0.53712035995500562</v>
      </c>
      <c r="F24" s="16">
        <v>2.9322314049586775</v>
      </c>
      <c r="G24" s="19">
        <v>78</v>
      </c>
      <c r="H24" s="16">
        <f t="shared" si="1"/>
        <v>12.892561983471074</v>
      </c>
      <c r="I24" s="81">
        <f t="shared" si="2"/>
        <v>1.262809917355372</v>
      </c>
    </row>
    <row r="25" spans="1:9" ht="22.9" customHeight="1">
      <c r="A25" s="25" t="s">
        <v>20</v>
      </c>
      <c r="B25" s="18">
        <v>572</v>
      </c>
      <c r="C25" s="16">
        <f t="shared" si="3"/>
        <v>0.40213723284589431</v>
      </c>
      <c r="D25" s="19">
        <v>1035</v>
      </c>
      <c r="E25" s="16">
        <f t="shared" si="3"/>
        <v>0.72764341957255341</v>
      </c>
      <c r="F25" s="16">
        <v>3.0926573426573425</v>
      </c>
      <c r="G25" s="19">
        <v>49</v>
      </c>
      <c r="H25" s="16">
        <f t="shared" si="1"/>
        <v>8.5664335664335667</v>
      </c>
      <c r="I25" s="81">
        <f t="shared" si="2"/>
        <v>1.8094405594405594</v>
      </c>
    </row>
    <row r="26" spans="1:9" ht="22.9" customHeight="1">
      <c r="A26" s="27" t="s">
        <v>23</v>
      </c>
      <c r="B26" s="18">
        <v>556</v>
      </c>
      <c r="C26" s="16">
        <f t="shared" si="3"/>
        <v>0.39088863892013492</v>
      </c>
      <c r="D26" s="19">
        <v>1618</v>
      </c>
      <c r="E26" s="16">
        <f t="shared" si="3"/>
        <v>1.1375140607424072</v>
      </c>
      <c r="F26" s="16">
        <v>2.6726618705035969</v>
      </c>
      <c r="G26" s="19">
        <v>37</v>
      </c>
      <c r="H26" s="16">
        <f t="shared" si="1"/>
        <v>6.6546762589928061</v>
      </c>
      <c r="I26" s="81">
        <f t="shared" si="2"/>
        <v>2.9100719424460433</v>
      </c>
    </row>
    <row r="27" spans="1:9" ht="22.9" customHeight="1">
      <c r="A27" s="25" t="s">
        <v>19</v>
      </c>
      <c r="B27" s="18">
        <v>544</v>
      </c>
      <c r="C27" s="16">
        <f t="shared" si="3"/>
        <v>0.38245219347581555</v>
      </c>
      <c r="D27" s="19">
        <v>1704</v>
      </c>
      <c r="E27" s="16">
        <f t="shared" si="3"/>
        <v>1.1979752530933634</v>
      </c>
      <c r="F27" s="16">
        <v>3.2904411764705883</v>
      </c>
      <c r="G27" s="19">
        <v>29</v>
      </c>
      <c r="H27" s="16">
        <f t="shared" si="1"/>
        <v>5.3308823529411766</v>
      </c>
      <c r="I27" s="81">
        <f t="shared" si="2"/>
        <v>3.1323529411764706</v>
      </c>
    </row>
    <row r="28" spans="1:9" ht="22.9" customHeight="1">
      <c r="A28" s="25" t="s">
        <v>18</v>
      </c>
      <c r="B28" s="18">
        <v>496</v>
      </c>
      <c r="C28" s="16">
        <f t="shared" si="3"/>
        <v>0.34870641169853767</v>
      </c>
      <c r="D28" s="19">
        <v>2000</v>
      </c>
      <c r="E28" s="16">
        <f t="shared" si="3"/>
        <v>1.4060742407199101</v>
      </c>
      <c r="F28" s="16">
        <v>3.7379032258064515</v>
      </c>
      <c r="G28" s="19">
        <v>5</v>
      </c>
      <c r="H28" s="16">
        <f t="shared" si="1"/>
        <v>1.0080645161290323</v>
      </c>
      <c r="I28" s="81">
        <f t="shared" si="2"/>
        <v>4.032258064516129</v>
      </c>
    </row>
    <row r="29" spans="1:9" ht="22.9" customHeight="1">
      <c r="A29" s="25" t="s">
        <v>24</v>
      </c>
      <c r="B29" s="18">
        <v>380</v>
      </c>
      <c r="C29" s="16">
        <f t="shared" si="3"/>
        <v>0.26715410573678294</v>
      </c>
      <c r="D29" s="19">
        <v>608</v>
      </c>
      <c r="E29" s="16">
        <f t="shared" si="3"/>
        <v>0.42744656917885265</v>
      </c>
      <c r="F29" s="16">
        <v>4.3973684210526311</v>
      </c>
      <c r="G29" s="19">
        <v>1</v>
      </c>
      <c r="H29" s="16">
        <f t="shared" si="1"/>
        <v>0.26315789473684209</v>
      </c>
      <c r="I29" s="81">
        <f t="shared" si="2"/>
        <v>1.6</v>
      </c>
    </row>
    <row r="30" spans="1:9" ht="22.9" customHeight="1">
      <c r="A30" s="25" t="s">
        <v>22</v>
      </c>
      <c r="B30" s="18">
        <v>343</v>
      </c>
      <c r="C30" s="16">
        <f t="shared" si="3"/>
        <v>0.24114173228346455</v>
      </c>
      <c r="D30" s="19">
        <v>438</v>
      </c>
      <c r="E30" s="16">
        <f t="shared" si="3"/>
        <v>0.30793025871766028</v>
      </c>
      <c r="F30" s="16">
        <v>3.1690962099125364</v>
      </c>
      <c r="G30" s="19">
        <v>12</v>
      </c>
      <c r="H30" s="16">
        <f t="shared" si="1"/>
        <v>3.4985422740524781</v>
      </c>
      <c r="I30" s="81">
        <f t="shared" si="2"/>
        <v>1.2769679300291545</v>
      </c>
    </row>
    <row r="31" spans="1:9" ht="22.9" customHeight="1">
      <c r="A31" s="25" t="s">
        <v>21</v>
      </c>
      <c r="B31" s="18">
        <v>335</v>
      </c>
      <c r="C31" s="16">
        <f t="shared" si="3"/>
        <v>0.23551743532058494</v>
      </c>
      <c r="D31" s="19">
        <v>465</v>
      </c>
      <c r="E31" s="16">
        <f t="shared" si="3"/>
        <v>0.32691226096737908</v>
      </c>
      <c r="F31" s="16">
        <v>3.053731343283582</v>
      </c>
      <c r="G31" s="19">
        <v>40</v>
      </c>
      <c r="H31" s="16">
        <f t="shared" si="1"/>
        <v>11.940298507462686</v>
      </c>
      <c r="I31" s="81">
        <f t="shared" si="2"/>
        <v>1.3880597014925373</v>
      </c>
    </row>
    <row r="32" spans="1:9" ht="22.9" customHeight="1">
      <c r="A32" s="26" t="s">
        <v>25</v>
      </c>
      <c r="B32" s="18">
        <v>317</v>
      </c>
      <c r="C32" s="16">
        <f t="shared" si="3"/>
        <v>0.22286276715410575</v>
      </c>
      <c r="D32" s="19">
        <v>919</v>
      </c>
      <c r="E32" s="16">
        <f t="shared" si="3"/>
        <v>0.64609111361079863</v>
      </c>
      <c r="F32" s="16">
        <v>3.8485804416403786</v>
      </c>
      <c r="G32" s="19">
        <v>7</v>
      </c>
      <c r="H32" s="16">
        <f t="shared" si="1"/>
        <v>2.2082018927444795</v>
      </c>
      <c r="I32" s="81">
        <f t="shared" si="2"/>
        <v>2.8990536277602525</v>
      </c>
    </row>
    <row r="33" spans="1:9" ht="22.9" customHeight="1">
      <c r="A33" s="25" t="s">
        <v>27</v>
      </c>
      <c r="B33" s="18">
        <v>260</v>
      </c>
      <c r="C33" s="16">
        <f t="shared" si="3"/>
        <v>0.18278965129358832</v>
      </c>
      <c r="D33" s="19">
        <v>1227</v>
      </c>
      <c r="E33" s="16">
        <f t="shared" si="3"/>
        <v>0.86262654668166472</v>
      </c>
      <c r="F33" s="16">
        <v>3.5653846153846156</v>
      </c>
      <c r="G33" s="19">
        <v>9</v>
      </c>
      <c r="H33" s="16">
        <f t="shared" si="1"/>
        <v>3.4615384615384617</v>
      </c>
      <c r="I33" s="81">
        <f t="shared" si="2"/>
        <v>4.7192307692307693</v>
      </c>
    </row>
    <row r="34" spans="1:9" ht="22.9" customHeight="1">
      <c r="A34" s="25" t="s">
        <v>26</v>
      </c>
      <c r="B34" s="18">
        <v>235</v>
      </c>
      <c r="C34" s="16">
        <f t="shared" si="3"/>
        <v>0.16521372328458941</v>
      </c>
      <c r="D34" s="19">
        <v>2040</v>
      </c>
      <c r="E34" s="16">
        <f t="shared" si="3"/>
        <v>1.4341957255343083</v>
      </c>
      <c r="F34" s="16">
        <v>3.9702127659574469</v>
      </c>
      <c r="G34" s="19">
        <v>9</v>
      </c>
      <c r="H34" s="16">
        <f t="shared" si="1"/>
        <v>3.8297872340425529</v>
      </c>
      <c r="I34" s="81">
        <f t="shared" si="2"/>
        <v>8.6808510638297864</v>
      </c>
    </row>
    <row r="35" spans="1:9" ht="22.9" customHeight="1">
      <c r="A35" s="25" t="s">
        <v>28</v>
      </c>
      <c r="B35" s="18">
        <v>184</v>
      </c>
      <c r="C35" s="16">
        <f t="shared" si="3"/>
        <v>0.12935883014623173</v>
      </c>
      <c r="D35" s="19">
        <v>234</v>
      </c>
      <c r="E35" s="16">
        <f t="shared" si="3"/>
        <v>0.16451068616422948</v>
      </c>
      <c r="F35" s="16">
        <v>3.3858695652173911</v>
      </c>
      <c r="G35" s="19">
        <v>12</v>
      </c>
      <c r="H35" s="16">
        <f t="shared" si="1"/>
        <v>6.5217391304347823</v>
      </c>
      <c r="I35" s="81">
        <f t="shared" si="2"/>
        <v>1.2717391304347827</v>
      </c>
    </row>
    <row r="36" spans="1:9" ht="22.9" customHeight="1">
      <c r="A36" s="27" t="s">
        <v>29</v>
      </c>
      <c r="B36" s="18">
        <v>181</v>
      </c>
      <c r="C36" s="16">
        <f t="shared" si="3"/>
        <v>0.12724971878515187</v>
      </c>
      <c r="D36" s="19">
        <v>181</v>
      </c>
      <c r="E36" s="16">
        <f t="shared" si="3"/>
        <v>0.12724971878515187</v>
      </c>
      <c r="F36" s="16">
        <v>4.1712707182320443</v>
      </c>
      <c r="G36" s="19">
        <v>21</v>
      </c>
      <c r="H36" s="16">
        <f t="shared" si="1"/>
        <v>11.602209944751381</v>
      </c>
      <c r="I36" s="81">
        <f t="shared" si="2"/>
        <v>1</v>
      </c>
    </row>
    <row r="37" spans="1:9" ht="22.9" customHeight="1">
      <c r="A37" s="25" t="s">
        <v>30</v>
      </c>
      <c r="B37" s="18">
        <v>143</v>
      </c>
      <c r="C37" s="16">
        <f t="shared" si="3"/>
        <v>0.10053430821147358</v>
      </c>
      <c r="D37" s="19">
        <v>163</v>
      </c>
      <c r="E37" s="16">
        <f t="shared" si="3"/>
        <v>0.11459505061867266</v>
      </c>
      <c r="F37" s="16">
        <v>3.8181818181818183</v>
      </c>
      <c r="G37" s="19">
        <v>2</v>
      </c>
      <c r="H37" s="16">
        <f t="shared" si="1"/>
        <v>1.3986013986013985</v>
      </c>
      <c r="I37" s="81">
        <f t="shared" si="2"/>
        <v>1.1398601398601398</v>
      </c>
    </row>
    <row r="38" spans="1:9" ht="22.9" customHeight="1">
      <c r="A38" s="25" t="s">
        <v>33</v>
      </c>
      <c r="B38" s="18">
        <v>77</v>
      </c>
      <c r="C38" s="16">
        <f t="shared" si="3"/>
        <v>5.4133858267716536E-2</v>
      </c>
      <c r="D38" s="19">
        <v>91</v>
      </c>
      <c r="E38" s="16">
        <f t="shared" si="3"/>
        <v>6.3976377952755903E-2</v>
      </c>
      <c r="F38" s="16">
        <v>2.7402597402597402</v>
      </c>
      <c r="G38" s="19">
        <v>11</v>
      </c>
      <c r="H38" s="16">
        <f t="shared" si="1"/>
        <v>14.285714285714285</v>
      </c>
      <c r="I38" s="81">
        <f t="shared" si="2"/>
        <v>1.1818181818181819</v>
      </c>
    </row>
    <row r="39" spans="1:9" ht="22.9" customHeight="1">
      <c r="A39" s="25" t="s">
        <v>31</v>
      </c>
      <c r="B39" s="18">
        <v>74</v>
      </c>
      <c r="C39" s="16">
        <f t="shared" ref="C39:E46" si="4">B39/$B$6*100</f>
        <v>5.2024746906636672E-2</v>
      </c>
      <c r="D39" s="19">
        <v>160</v>
      </c>
      <c r="E39" s="16">
        <f t="shared" si="4"/>
        <v>0.11248593925759282</v>
      </c>
      <c r="F39" s="16">
        <v>3.0270270270270272</v>
      </c>
      <c r="G39" s="19">
        <v>10</v>
      </c>
      <c r="H39" s="16">
        <f t="shared" si="1"/>
        <v>13.513513513513514</v>
      </c>
      <c r="I39" s="81">
        <f t="shared" si="2"/>
        <v>2.1621621621621623</v>
      </c>
    </row>
    <row r="40" spans="1:9" ht="22.9" customHeight="1">
      <c r="A40" s="25" t="s">
        <v>32</v>
      </c>
      <c r="B40" s="18">
        <v>56</v>
      </c>
      <c r="C40" s="16">
        <f t="shared" si="4"/>
        <v>3.937007874015748E-2</v>
      </c>
      <c r="D40" s="19">
        <v>76</v>
      </c>
      <c r="E40" s="16">
        <f t="shared" si="4"/>
        <v>5.3430821147356582E-2</v>
      </c>
      <c r="F40" s="16">
        <v>4.3928571428571432</v>
      </c>
      <c r="G40" s="19">
        <v>1</v>
      </c>
      <c r="H40" s="16">
        <f t="shared" si="1"/>
        <v>1.7857142857142856</v>
      </c>
      <c r="I40" s="81">
        <f t="shared" si="2"/>
        <v>1.3571428571428572</v>
      </c>
    </row>
    <row r="41" spans="1:9" ht="22.9" customHeight="1">
      <c r="A41" s="25" t="s">
        <v>36</v>
      </c>
      <c r="B41" s="18">
        <v>46</v>
      </c>
      <c r="C41" s="16">
        <f t="shared" si="4"/>
        <v>3.2339707536557932E-2</v>
      </c>
      <c r="D41" s="19">
        <v>54</v>
      </c>
      <c r="E41" s="16">
        <f t="shared" si="4"/>
        <v>3.796400449943757E-2</v>
      </c>
      <c r="F41" s="16">
        <v>1.3478260869565217</v>
      </c>
      <c r="G41" s="19">
        <v>32</v>
      </c>
      <c r="H41" s="16">
        <f t="shared" si="1"/>
        <v>69.565217391304344</v>
      </c>
      <c r="I41" s="81">
        <f t="shared" si="2"/>
        <v>1.173913043478261</v>
      </c>
    </row>
    <row r="42" spans="1:9" ht="22.9" customHeight="1">
      <c r="A42" s="26" t="s">
        <v>35</v>
      </c>
      <c r="B42" s="18">
        <v>45</v>
      </c>
      <c r="C42" s="16">
        <f t="shared" si="4"/>
        <v>3.1636670416197978E-2</v>
      </c>
      <c r="D42" s="19">
        <v>186</v>
      </c>
      <c r="E42" s="16">
        <f t="shared" si="4"/>
        <v>0.13076490438695162</v>
      </c>
      <c r="F42" s="16">
        <v>3.3555555555555556</v>
      </c>
      <c r="G42" s="19">
        <v>3</v>
      </c>
      <c r="H42" s="16">
        <f t="shared" si="1"/>
        <v>6.666666666666667</v>
      </c>
      <c r="I42" s="81">
        <f t="shared" si="2"/>
        <v>4.1333333333333337</v>
      </c>
    </row>
    <row r="43" spans="1:9" ht="22.9" customHeight="1">
      <c r="A43" s="25" t="s">
        <v>39</v>
      </c>
      <c r="B43" s="18">
        <v>44</v>
      </c>
      <c r="C43" s="16">
        <f t="shared" si="4"/>
        <v>3.0933633295838023E-2</v>
      </c>
      <c r="D43" s="19">
        <v>58</v>
      </c>
      <c r="E43" s="16">
        <f t="shared" si="4"/>
        <v>4.0776152980877389E-2</v>
      </c>
      <c r="F43" s="16">
        <v>4.2272727272727275</v>
      </c>
      <c r="G43" s="19">
        <v>0</v>
      </c>
      <c r="H43" s="16">
        <f t="shared" si="1"/>
        <v>0</v>
      </c>
      <c r="I43" s="81">
        <f t="shared" si="2"/>
        <v>1.3181818181818181</v>
      </c>
    </row>
    <row r="44" spans="1:9" ht="22.9" customHeight="1">
      <c r="A44" s="25" t="s">
        <v>34</v>
      </c>
      <c r="B44" s="18">
        <v>36</v>
      </c>
      <c r="C44" s="16">
        <f t="shared" si="4"/>
        <v>2.5309336332958378E-2</v>
      </c>
      <c r="D44" s="19">
        <v>62</v>
      </c>
      <c r="E44" s="16">
        <f t="shared" si="4"/>
        <v>4.3588301462317208E-2</v>
      </c>
      <c r="F44" s="16">
        <v>2.7222222222222223</v>
      </c>
      <c r="G44" s="19">
        <v>4</v>
      </c>
      <c r="H44" s="16">
        <f t="shared" si="1"/>
        <v>11.111111111111111</v>
      </c>
      <c r="I44" s="81">
        <f t="shared" si="2"/>
        <v>1.7222222222222223</v>
      </c>
    </row>
    <row r="45" spans="1:9" ht="22.9" customHeight="1">
      <c r="A45" s="25" t="s">
        <v>38</v>
      </c>
      <c r="B45" s="18">
        <v>16</v>
      </c>
      <c r="C45" s="16">
        <f t="shared" si="4"/>
        <v>1.1248593925759279E-2</v>
      </c>
      <c r="D45" s="19">
        <v>18</v>
      </c>
      <c r="E45" s="16">
        <f t="shared" si="4"/>
        <v>1.2654668166479189E-2</v>
      </c>
      <c r="F45" s="16">
        <v>2.9375</v>
      </c>
      <c r="G45" s="19">
        <v>2</v>
      </c>
      <c r="H45" s="16">
        <f t="shared" si="1"/>
        <v>12.5</v>
      </c>
      <c r="I45" s="81">
        <f t="shared" si="2"/>
        <v>1.125</v>
      </c>
    </row>
    <row r="46" spans="1:9" ht="22.9" customHeight="1" thickBot="1">
      <c r="A46" s="28" t="s">
        <v>37</v>
      </c>
      <c r="B46" s="20">
        <v>11</v>
      </c>
      <c r="C46" s="21">
        <f t="shared" si="4"/>
        <v>7.7334083239595057E-3</v>
      </c>
      <c r="D46" s="22">
        <v>37</v>
      </c>
      <c r="E46" s="21">
        <f t="shared" si="4"/>
        <v>2.6012373453318336E-2</v>
      </c>
      <c r="F46" s="21">
        <v>2.2727272727272729</v>
      </c>
      <c r="G46" s="22">
        <v>3</v>
      </c>
      <c r="H46" s="21">
        <f t="shared" si="1"/>
        <v>27.27272727272727</v>
      </c>
      <c r="I46" s="82">
        <f t="shared" si="2"/>
        <v>3.3636363636363638</v>
      </c>
    </row>
  </sheetData>
  <mergeCells count="7">
    <mergeCell ref="I3:I4"/>
    <mergeCell ref="A2:H2"/>
    <mergeCell ref="B3:C3"/>
    <mergeCell ref="D3:E3"/>
    <mergeCell ref="F3:F4"/>
    <mergeCell ref="G3:H4"/>
    <mergeCell ref="A3:A5"/>
  </mergeCells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47"/>
  <sheetViews>
    <sheetView workbookViewId="0">
      <selection activeCell="C14" sqref="C14"/>
    </sheetView>
  </sheetViews>
  <sheetFormatPr defaultColWidth="17.375" defaultRowHeight="12.75"/>
  <cols>
    <col min="1" max="1" width="19.875" style="3" customWidth="1"/>
    <col min="2" max="3" width="12.5" style="3" customWidth="1"/>
    <col min="4" max="4" width="12.5" style="7" customWidth="1"/>
    <col min="5" max="41" width="7.75" style="2" customWidth="1"/>
    <col min="42" max="42" width="9.75" style="2" customWidth="1"/>
    <col min="43" max="44" width="7.75" style="2" customWidth="1"/>
    <col min="45" max="16384" width="17.375" style="2"/>
  </cols>
  <sheetData>
    <row r="1" spans="1:44" ht="19.149999999999999" customHeight="1">
      <c r="A1" s="98" t="s">
        <v>56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</row>
    <row r="2" spans="1:44" ht="3" customHeight="1" thickBot="1"/>
    <row r="3" spans="1:44" s="4" customFormat="1" ht="18" customHeight="1" thickBot="1">
      <c r="A3" s="100"/>
      <c r="B3" s="102" t="s">
        <v>46</v>
      </c>
      <c r="C3" s="102"/>
      <c r="D3" s="102"/>
      <c r="E3" s="103" t="s">
        <v>44</v>
      </c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  <c r="AK3" s="65"/>
      <c r="AL3" s="65"/>
      <c r="AM3" s="65"/>
      <c r="AN3" s="65"/>
      <c r="AO3" s="65"/>
      <c r="AP3" s="65"/>
      <c r="AQ3" s="65"/>
      <c r="AR3" s="65"/>
    </row>
    <row r="4" spans="1:44" s="4" customFormat="1" ht="91.15" customHeight="1" thickBot="1">
      <c r="A4" s="101"/>
      <c r="B4" s="64" t="s">
        <v>49</v>
      </c>
      <c r="C4" s="64" t="s">
        <v>53</v>
      </c>
      <c r="D4" s="66" t="s">
        <v>54</v>
      </c>
      <c r="E4" s="67" t="s">
        <v>0</v>
      </c>
      <c r="F4" s="68" t="s">
        <v>1</v>
      </c>
      <c r="G4" s="68" t="s">
        <v>2</v>
      </c>
      <c r="H4" s="68" t="s">
        <v>3</v>
      </c>
      <c r="I4" s="68" t="s">
        <v>4</v>
      </c>
      <c r="J4" s="68" t="s">
        <v>5</v>
      </c>
      <c r="K4" s="68" t="s">
        <v>7</v>
      </c>
      <c r="L4" s="68" t="s">
        <v>6</v>
      </c>
      <c r="M4" s="68" t="s">
        <v>9</v>
      </c>
      <c r="N4" s="68" t="s">
        <v>8</v>
      </c>
      <c r="O4" s="68" t="s">
        <v>11</v>
      </c>
      <c r="P4" s="68" t="s">
        <v>10</v>
      </c>
      <c r="Q4" s="68" t="s">
        <v>12</v>
      </c>
      <c r="R4" s="68" t="s">
        <v>13</v>
      </c>
      <c r="S4" s="68" t="s">
        <v>15</v>
      </c>
      <c r="T4" s="68" t="s">
        <v>14</v>
      </c>
      <c r="U4" s="68" t="s">
        <v>16</v>
      </c>
      <c r="V4" s="68" t="s">
        <v>17</v>
      </c>
      <c r="W4" s="68" t="s">
        <v>20</v>
      </c>
      <c r="X4" s="68" t="s">
        <v>23</v>
      </c>
      <c r="Y4" s="68" t="s">
        <v>19</v>
      </c>
      <c r="Z4" s="68" t="s">
        <v>18</v>
      </c>
      <c r="AA4" s="68" t="s">
        <v>24</v>
      </c>
      <c r="AB4" s="68" t="s">
        <v>22</v>
      </c>
      <c r="AC4" s="68" t="s">
        <v>21</v>
      </c>
      <c r="AD4" s="68" t="s">
        <v>25</v>
      </c>
      <c r="AE4" s="68" t="s">
        <v>27</v>
      </c>
      <c r="AF4" s="68" t="s">
        <v>26</v>
      </c>
      <c r="AG4" s="68" t="s">
        <v>28</v>
      </c>
      <c r="AH4" s="68" t="s">
        <v>29</v>
      </c>
      <c r="AI4" s="68" t="s">
        <v>30</v>
      </c>
      <c r="AJ4" s="68" t="s">
        <v>33</v>
      </c>
      <c r="AK4" s="68" t="s">
        <v>31</v>
      </c>
      <c r="AL4" s="68" t="s">
        <v>32</v>
      </c>
      <c r="AM4" s="68" t="s">
        <v>36</v>
      </c>
      <c r="AN4" s="68" t="s">
        <v>35</v>
      </c>
      <c r="AO4" s="68" t="s">
        <v>39</v>
      </c>
      <c r="AP4" s="68" t="s">
        <v>34</v>
      </c>
      <c r="AQ4" s="68" t="s">
        <v>38</v>
      </c>
      <c r="AR4" s="69" t="s">
        <v>37</v>
      </c>
    </row>
    <row r="5" spans="1:44" s="4" customFormat="1" ht="15" thickBot="1">
      <c r="A5" s="5"/>
      <c r="B5" s="61" t="s">
        <v>58</v>
      </c>
      <c r="C5" s="62" t="s">
        <v>42</v>
      </c>
      <c r="D5" s="63" t="s">
        <v>42</v>
      </c>
      <c r="E5" s="60" t="s">
        <v>42</v>
      </c>
      <c r="F5" s="29" t="s">
        <v>42</v>
      </c>
      <c r="G5" s="29" t="s">
        <v>42</v>
      </c>
      <c r="H5" s="29" t="s">
        <v>42</v>
      </c>
      <c r="I5" s="29" t="s">
        <v>42</v>
      </c>
      <c r="J5" s="29" t="s">
        <v>42</v>
      </c>
      <c r="K5" s="29" t="s">
        <v>42</v>
      </c>
      <c r="L5" s="29" t="s">
        <v>42</v>
      </c>
      <c r="M5" s="29" t="s">
        <v>42</v>
      </c>
      <c r="N5" s="29" t="s">
        <v>42</v>
      </c>
      <c r="O5" s="29" t="s">
        <v>42</v>
      </c>
      <c r="P5" s="29" t="s">
        <v>42</v>
      </c>
      <c r="Q5" s="29" t="s">
        <v>42</v>
      </c>
      <c r="R5" s="29" t="s">
        <v>42</v>
      </c>
      <c r="S5" s="29" t="s">
        <v>42</v>
      </c>
      <c r="T5" s="29" t="s">
        <v>42</v>
      </c>
      <c r="U5" s="29" t="s">
        <v>42</v>
      </c>
      <c r="V5" s="29" t="s">
        <v>42</v>
      </c>
      <c r="W5" s="29" t="s">
        <v>42</v>
      </c>
      <c r="X5" s="29" t="s">
        <v>42</v>
      </c>
      <c r="Y5" s="29" t="s">
        <v>42</v>
      </c>
      <c r="Z5" s="29" t="s">
        <v>42</v>
      </c>
      <c r="AA5" s="29" t="s">
        <v>42</v>
      </c>
      <c r="AB5" s="29" t="s">
        <v>42</v>
      </c>
      <c r="AC5" s="29" t="s">
        <v>42</v>
      </c>
      <c r="AD5" s="29" t="s">
        <v>42</v>
      </c>
      <c r="AE5" s="29" t="s">
        <v>42</v>
      </c>
      <c r="AF5" s="29" t="s">
        <v>42</v>
      </c>
      <c r="AG5" s="29" t="s">
        <v>42</v>
      </c>
      <c r="AH5" s="29" t="s">
        <v>42</v>
      </c>
      <c r="AI5" s="29" t="s">
        <v>42</v>
      </c>
      <c r="AJ5" s="29" t="s">
        <v>42</v>
      </c>
      <c r="AK5" s="29" t="s">
        <v>42</v>
      </c>
      <c r="AL5" s="29" t="s">
        <v>42</v>
      </c>
      <c r="AM5" s="29" t="s">
        <v>42</v>
      </c>
      <c r="AN5" s="29" t="s">
        <v>42</v>
      </c>
      <c r="AO5" s="29" t="s">
        <v>42</v>
      </c>
      <c r="AP5" s="29" t="s">
        <v>42</v>
      </c>
      <c r="AQ5" s="29" t="s">
        <v>42</v>
      </c>
      <c r="AR5" s="30" t="s">
        <v>42</v>
      </c>
    </row>
    <row r="6" spans="1:44" ht="15" thickBot="1">
      <c r="A6" s="70" t="s">
        <v>40</v>
      </c>
      <c r="B6" s="75">
        <v>142240</v>
      </c>
      <c r="C6" s="31">
        <f>B6/$B$6*100</f>
        <v>100</v>
      </c>
      <c r="D6" s="31">
        <v>19.825646794150732</v>
      </c>
      <c r="E6" s="32">
        <v>29.925478065241844</v>
      </c>
      <c r="F6" s="33">
        <v>20.343785151856018</v>
      </c>
      <c r="G6" s="33">
        <v>11.828599550056243</v>
      </c>
      <c r="H6" s="33">
        <v>19.23087739032621</v>
      </c>
      <c r="I6" s="34">
        <v>11.701349831271092</v>
      </c>
      <c r="J6" s="35">
        <v>5.5933633295838021</v>
      </c>
      <c r="K6" s="33">
        <v>5.30933633295838</v>
      </c>
      <c r="L6" s="33">
        <v>5.7178008998875134</v>
      </c>
      <c r="M6" s="33">
        <v>2.8571428571428572</v>
      </c>
      <c r="N6" s="34">
        <v>10.533605174353205</v>
      </c>
      <c r="O6" s="35">
        <v>10.532902137232846</v>
      </c>
      <c r="P6" s="33">
        <v>23.652277840269967</v>
      </c>
      <c r="Q6" s="33">
        <v>3.1116422947131608</v>
      </c>
      <c r="R6" s="33">
        <v>1.7161136107986503</v>
      </c>
      <c r="S6" s="34">
        <v>1.3188976377952755</v>
      </c>
      <c r="T6" s="35">
        <v>0.92168166479190095</v>
      </c>
      <c r="U6" s="33">
        <v>1.1403262092238469</v>
      </c>
      <c r="V6" s="33">
        <v>0.53712035995500562</v>
      </c>
      <c r="W6" s="33">
        <v>0.72764341957255341</v>
      </c>
      <c r="X6" s="34">
        <v>1.1375140607424072</v>
      </c>
      <c r="Y6" s="35">
        <v>1.1979752530933634</v>
      </c>
      <c r="Z6" s="33">
        <v>1.4060742407199101</v>
      </c>
      <c r="AA6" s="33">
        <v>0.42744656917885265</v>
      </c>
      <c r="AB6" s="33">
        <v>0.30793025871766028</v>
      </c>
      <c r="AC6" s="34">
        <v>0.32691226096737908</v>
      </c>
      <c r="AD6" s="35">
        <v>0.64609111361079863</v>
      </c>
      <c r="AE6" s="33">
        <v>0.86262654668166472</v>
      </c>
      <c r="AF6" s="33">
        <v>1.4341957255343083</v>
      </c>
      <c r="AG6" s="33">
        <v>0.16451068616422948</v>
      </c>
      <c r="AH6" s="34">
        <v>0.12724971878515187</v>
      </c>
      <c r="AI6" s="35">
        <v>0.11459505061867266</v>
      </c>
      <c r="AJ6" s="33">
        <v>6.3976377952755903E-2</v>
      </c>
      <c r="AK6" s="33">
        <v>0.11248593925759282</v>
      </c>
      <c r="AL6" s="33">
        <v>5.3430821147356582E-2</v>
      </c>
      <c r="AM6" s="34">
        <v>3.796400449943757E-2</v>
      </c>
      <c r="AN6" s="33">
        <v>0.13076490438695162</v>
      </c>
      <c r="AO6" s="33">
        <v>4.0776152980877389E-2</v>
      </c>
      <c r="AP6" s="33">
        <v>4.3588301462317208E-2</v>
      </c>
      <c r="AQ6" s="33">
        <v>1.2654668166479189E-2</v>
      </c>
      <c r="AR6" s="33">
        <v>2.6012373453318336E-2</v>
      </c>
    </row>
    <row r="7" spans="1:44" ht="14.25">
      <c r="A7" s="71" t="s">
        <v>0</v>
      </c>
      <c r="B7" s="76">
        <v>39918</v>
      </c>
      <c r="C7" s="36">
        <f t="shared" ref="C7:C46" si="0">B7/$B$6*100</f>
        <v>28.063835770528684</v>
      </c>
      <c r="D7" s="37">
        <v>35.515306378075053</v>
      </c>
      <c r="E7" s="38">
        <v>100</v>
      </c>
      <c r="F7" s="39">
        <v>3.0988526479282528</v>
      </c>
      <c r="G7" s="39">
        <v>1.7886667668720879</v>
      </c>
      <c r="H7" s="39">
        <v>11.618818578085074</v>
      </c>
      <c r="I7" s="40">
        <v>3.5122000100205422</v>
      </c>
      <c r="J7" s="41">
        <v>0.13527731850293101</v>
      </c>
      <c r="K7" s="39">
        <v>0.93191041635352478</v>
      </c>
      <c r="L7" s="39">
        <v>5.0854251214990729</v>
      </c>
      <c r="M7" s="39">
        <v>0</v>
      </c>
      <c r="N7" s="40">
        <v>4.0457938774487703</v>
      </c>
      <c r="O7" s="41">
        <v>2.6278871686958265</v>
      </c>
      <c r="P7" s="39">
        <v>14.589909314093893</v>
      </c>
      <c r="Q7" s="39">
        <v>0.2329776040883812</v>
      </c>
      <c r="R7" s="39">
        <v>0.29059572122851846</v>
      </c>
      <c r="S7" s="40">
        <v>0.8191793176010822</v>
      </c>
      <c r="T7" s="41">
        <v>0.33568816072949548</v>
      </c>
      <c r="U7" s="39">
        <v>0.52607846084473164</v>
      </c>
      <c r="V7" s="39">
        <v>5.010271055664111E-2</v>
      </c>
      <c r="W7" s="39">
        <v>7.5154065834961661E-2</v>
      </c>
      <c r="X7" s="40">
        <v>0.13778245403076306</v>
      </c>
      <c r="Y7" s="41">
        <v>0.70895335437647178</v>
      </c>
      <c r="Z7" s="39">
        <v>0.31063680545117495</v>
      </c>
      <c r="AA7" s="39">
        <v>9.2690014529786063E-2</v>
      </c>
      <c r="AB7" s="39">
        <v>1.2525677639160277E-2</v>
      </c>
      <c r="AC7" s="40">
        <v>0</v>
      </c>
      <c r="AD7" s="41">
        <v>0.61375820431885364</v>
      </c>
      <c r="AE7" s="39">
        <v>0.53609900295605994</v>
      </c>
      <c r="AF7" s="39">
        <v>2.4099403777744373</v>
      </c>
      <c r="AG7" s="39">
        <v>3.0061626333984671E-2</v>
      </c>
      <c r="AH7" s="40">
        <v>0</v>
      </c>
      <c r="AI7" s="41">
        <v>1.0020542111328223E-2</v>
      </c>
      <c r="AJ7" s="39">
        <v>7.5154065834961677E-3</v>
      </c>
      <c r="AK7" s="39">
        <v>4.2587303973144947E-2</v>
      </c>
      <c r="AL7" s="39">
        <v>2.5051355278320558E-3</v>
      </c>
      <c r="AM7" s="40">
        <v>0</v>
      </c>
      <c r="AN7" s="39">
        <v>1.2525677639160277E-2</v>
      </c>
      <c r="AO7" s="39">
        <v>2.5051355278320558E-3</v>
      </c>
      <c r="AP7" s="39">
        <v>1.0020542111328223E-2</v>
      </c>
      <c r="AQ7" s="39">
        <v>0</v>
      </c>
      <c r="AR7" s="39">
        <v>0</v>
      </c>
    </row>
    <row r="8" spans="1:44" ht="28.5">
      <c r="A8" s="71" t="s">
        <v>1</v>
      </c>
      <c r="B8" s="76">
        <v>15094</v>
      </c>
      <c r="C8" s="36">
        <f t="shared" si="0"/>
        <v>10.61164229471316</v>
      </c>
      <c r="D8" s="37">
        <v>16.165363720683715</v>
      </c>
      <c r="E8" s="38">
        <v>1.8815423347025308</v>
      </c>
      <c r="F8" s="39">
        <v>100</v>
      </c>
      <c r="G8" s="39">
        <v>8.4139393136345575</v>
      </c>
      <c r="H8" s="39">
        <v>12.302901815290843</v>
      </c>
      <c r="I8" s="40">
        <v>9.9244733006492645</v>
      </c>
      <c r="J8" s="41">
        <v>0.49026103087319461</v>
      </c>
      <c r="K8" s="39">
        <v>4.4786007685172917</v>
      </c>
      <c r="L8" s="39">
        <v>0.91427057108784937</v>
      </c>
      <c r="M8" s="39">
        <v>0</v>
      </c>
      <c r="N8" s="40">
        <v>9.7985954683980392</v>
      </c>
      <c r="O8" s="41">
        <v>15.376970981847091</v>
      </c>
      <c r="P8" s="39">
        <v>13.256923280773817</v>
      </c>
      <c r="Q8" s="39">
        <v>1.788790247780575</v>
      </c>
      <c r="R8" s="39">
        <v>1.0136478070756592</v>
      </c>
      <c r="S8" s="40">
        <v>0.33125745329269907</v>
      </c>
      <c r="T8" s="41">
        <v>0.33125745329269907</v>
      </c>
      <c r="U8" s="39">
        <v>0.70226580098052205</v>
      </c>
      <c r="V8" s="39">
        <v>0.20537962104147345</v>
      </c>
      <c r="W8" s="39">
        <v>0.48363588180734063</v>
      </c>
      <c r="X8" s="40">
        <v>0.83476878229760165</v>
      </c>
      <c r="Y8" s="41">
        <v>0.42400954021465481</v>
      </c>
      <c r="Z8" s="39">
        <v>0.70889095004637603</v>
      </c>
      <c r="AA8" s="39">
        <v>0.1788790247780575</v>
      </c>
      <c r="AB8" s="39">
        <v>6.6251490658539816E-2</v>
      </c>
      <c r="AC8" s="40">
        <v>0</v>
      </c>
      <c r="AD8" s="41">
        <v>0.20537962104147345</v>
      </c>
      <c r="AE8" s="39">
        <v>0.9076454220219955</v>
      </c>
      <c r="AF8" s="39">
        <v>0.11262753411951769</v>
      </c>
      <c r="AG8" s="39">
        <v>5.9626341592685837E-2</v>
      </c>
      <c r="AH8" s="40">
        <v>0</v>
      </c>
      <c r="AI8" s="41">
        <v>1.3250298131707963E-2</v>
      </c>
      <c r="AJ8" s="39">
        <v>1.3250298131707963E-2</v>
      </c>
      <c r="AK8" s="39">
        <v>1.3250298131707963E-2</v>
      </c>
      <c r="AL8" s="39">
        <v>6.6251490658539814E-3</v>
      </c>
      <c r="AM8" s="40">
        <v>0</v>
      </c>
      <c r="AN8" s="39">
        <v>0.30475685702928318</v>
      </c>
      <c r="AO8" s="39">
        <v>0</v>
      </c>
      <c r="AP8" s="39">
        <v>3.3125745329269908E-2</v>
      </c>
      <c r="AQ8" s="39">
        <v>0</v>
      </c>
      <c r="AR8" s="39">
        <v>5.3001192526831852E-2</v>
      </c>
    </row>
    <row r="9" spans="1:44" ht="14.25">
      <c r="A9" s="71" t="s">
        <v>2</v>
      </c>
      <c r="B9" s="76">
        <v>10383</v>
      </c>
      <c r="C9" s="36">
        <f t="shared" si="0"/>
        <v>7.2996344206974122</v>
      </c>
      <c r="D9" s="37">
        <v>13.233169604160647</v>
      </c>
      <c r="E9" s="38">
        <v>1.4157757873446981</v>
      </c>
      <c r="F9" s="39">
        <v>12.433785996340172</v>
      </c>
      <c r="G9" s="39">
        <v>99.98073774438987</v>
      </c>
      <c r="H9" s="39">
        <v>24.058557257054801</v>
      </c>
      <c r="I9" s="40">
        <v>9.4962920157950492</v>
      </c>
      <c r="J9" s="41">
        <v>0.69344120196475012</v>
      </c>
      <c r="K9" s="39">
        <v>2.9663873639603198</v>
      </c>
      <c r="L9" s="39">
        <v>0.62602330732928824</v>
      </c>
      <c r="M9" s="39">
        <v>9.6311278050659737E-3</v>
      </c>
      <c r="N9" s="40">
        <v>5.6149475103534625</v>
      </c>
      <c r="O9" s="41">
        <v>26.986420109794857</v>
      </c>
      <c r="P9" s="39">
        <v>19.541558316478859</v>
      </c>
      <c r="Q9" s="39">
        <v>2.4944621015120871</v>
      </c>
      <c r="R9" s="39">
        <v>0.48155639025329866</v>
      </c>
      <c r="S9" s="40">
        <v>0.32745834537224311</v>
      </c>
      <c r="T9" s="41">
        <v>0.38524511220263891</v>
      </c>
      <c r="U9" s="39">
        <v>0.69344120196475012</v>
      </c>
      <c r="V9" s="39">
        <v>8.6680150245593765E-2</v>
      </c>
      <c r="W9" s="39">
        <v>0.59712992391409037</v>
      </c>
      <c r="X9" s="40">
        <v>1.6758162380814794</v>
      </c>
      <c r="Y9" s="41">
        <v>2.6870846576134064</v>
      </c>
      <c r="Z9" s="39">
        <v>1.8973321775979965</v>
      </c>
      <c r="AA9" s="39">
        <v>0.1444669170759896</v>
      </c>
      <c r="AB9" s="39">
        <v>5.7786766830395846E-2</v>
      </c>
      <c r="AC9" s="40">
        <v>3.8524511220263895E-2</v>
      </c>
      <c r="AD9" s="41">
        <v>0.20225368390638546</v>
      </c>
      <c r="AE9" s="39">
        <v>0.41413849561783689</v>
      </c>
      <c r="AF9" s="39">
        <v>0.15409804488105558</v>
      </c>
      <c r="AG9" s="39">
        <v>2.8893383415197923E-2</v>
      </c>
      <c r="AH9" s="40">
        <v>0</v>
      </c>
      <c r="AI9" s="41">
        <v>0</v>
      </c>
      <c r="AJ9" s="39">
        <v>0</v>
      </c>
      <c r="AK9" s="39">
        <v>6.7417894635461814E-2</v>
      </c>
      <c r="AL9" s="39">
        <v>0</v>
      </c>
      <c r="AM9" s="40">
        <v>0</v>
      </c>
      <c r="AN9" s="39">
        <v>0.26967157854184726</v>
      </c>
      <c r="AO9" s="39">
        <v>1.9262255610131947E-2</v>
      </c>
      <c r="AP9" s="39">
        <v>0</v>
      </c>
      <c r="AQ9" s="39">
        <v>0</v>
      </c>
      <c r="AR9" s="39">
        <v>9.6311278050659737E-3</v>
      </c>
    </row>
    <row r="10" spans="1:44" ht="14.25">
      <c r="A10" s="71" t="s">
        <v>3</v>
      </c>
      <c r="B10" s="76">
        <v>8358</v>
      </c>
      <c r="C10" s="36">
        <f t="shared" si="0"/>
        <v>5.8759842519685037</v>
      </c>
      <c r="D10" s="37">
        <v>8.8777219430485754</v>
      </c>
      <c r="E10" s="38">
        <v>0.37090212969609954</v>
      </c>
      <c r="F10" s="39">
        <v>6.5326633165829149</v>
      </c>
      <c r="G10" s="39">
        <v>0.75376884422110546</v>
      </c>
      <c r="H10" s="39">
        <v>99.988035415171097</v>
      </c>
      <c r="I10" s="40">
        <v>6.3173007896625988</v>
      </c>
      <c r="J10" s="41">
        <v>0.17946877243359655</v>
      </c>
      <c r="K10" s="39">
        <v>0.25125628140703515</v>
      </c>
      <c r="L10" s="39">
        <v>5.9822924144532191E-2</v>
      </c>
      <c r="M10" s="39">
        <v>0</v>
      </c>
      <c r="N10" s="40">
        <v>9.822924144532184</v>
      </c>
      <c r="O10" s="41">
        <v>3.2424024886336444</v>
      </c>
      <c r="P10" s="39">
        <v>53.720985881789908</v>
      </c>
      <c r="Q10" s="39">
        <v>1.615218951902369</v>
      </c>
      <c r="R10" s="39">
        <v>0.15553960277578369</v>
      </c>
      <c r="S10" s="40">
        <v>5.9822924144532191E-2</v>
      </c>
      <c r="T10" s="41">
        <v>0</v>
      </c>
      <c r="U10" s="39">
        <v>0.56233548695860258</v>
      </c>
      <c r="V10" s="39">
        <v>5.9822924144532191E-2</v>
      </c>
      <c r="W10" s="39">
        <v>2.3929169657812874E-2</v>
      </c>
      <c r="X10" s="40">
        <v>0.34697296003828665</v>
      </c>
      <c r="Y10" s="41">
        <v>0</v>
      </c>
      <c r="Z10" s="39">
        <v>1.20842306771955</v>
      </c>
      <c r="AA10" s="39">
        <v>8.3752093802345065E-2</v>
      </c>
      <c r="AB10" s="39">
        <v>3.5893754486719311E-2</v>
      </c>
      <c r="AC10" s="40">
        <v>0</v>
      </c>
      <c r="AD10" s="41">
        <v>0.4307250538406317</v>
      </c>
      <c r="AE10" s="39">
        <v>0.77769801387891846</v>
      </c>
      <c r="AF10" s="39">
        <v>0</v>
      </c>
      <c r="AG10" s="39">
        <v>1.1964584828906437E-2</v>
      </c>
      <c r="AH10" s="40">
        <v>0</v>
      </c>
      <c r="AI10" s="41">
        <v>0</v>
      </c>
      <c r="AJ10" s="39">
        <v>0</v>
      </c>
      <c r="AK10" s="39">
        <v>1.1964584828906437E-2</v>
      </c>
      <c r="AL10" s="39">
        <v>0</v>
      </c>
      <c r="AM10" s="40">
        <v>0</v>
      </c>
      <c r="AN10" s="39">
        <v>1.1964584828906437E-2</v>
      </c>
      <c r="AO10" s="39">
        <v>0</v>
      </c>
      <c r="AP10" s="39">
        <v>0</v>
      </c>
      <c r="AQ10" s="39">
        <v>0</v>
      </c>
      <c r="AR10" s="39">
        <v>0</v>
      </c>
    </row>
    <row r="11" spans="1:44" ht="14.25">
      <c r="A11" s="71" t="s">
        <v>4</v>
      </c>
      <c r="B11" s="77">
        <v>8230</v>
      </c>
      <c r="C11" s="36">
        <f t="shared" si="0"/>
        <v>5.7859955005624295</v>
      </c>
      <c r="D11" s="37">
        <v>4.1190765492102068</v>
      </c>
      <c r="E11" s="38">
        <v>2.187120291616039</v>
      </c>
      <c r="F11" s="39">
        <v>36.755771567436206</v>
      </c>
      <c r="G11" s="39">
        <v>18.797083839611179</v>
      </c>
      <c r="H11" s="39">
        <v>16.087484811664641</v>
      </c>
      <c r="I11" s="40">
        <v>100</v>
      </c>
      <c r="J11" s="41">
        <v>0.53462940461725394</v>
      </c>
      <c r="K11" s="39">
        <v>2.4544349939246661</v>
      </c>
      <c r="L11" s="39">
        <v>2.6245443499392467</v>
      </c>
      <c r="M11" s="39">
        <v>0</v>
      </c>
      <c r="N11" s="40">
        <v>23.608748481166465</v>
      </c>
      <c r="O11" s="41">
        <v>32.077764277035236</v>
      </c>
      <c r="P11" s="39">
        <v>26.002430133657349</v>
      </c>
      <c r="Q11" s="39">
        <v>2.2843256379100851</v>
      </c>
      <c r="R11" s="39">
        <v>1.8590522478736331</v>
      </c>
      <c r="S11" s="40">
        <v>0.42527339003645198</v>
      </c>
      <c r="T11" s="41">
        <v>0.46172539489671932</v>
      </c>
      <c r="U11" s="39">
        <v>0.8748481166464156</v>
      </c>
      <c r="V11" s="39">
        <v>4.8602673147023087E-2</v>
      </c>
      <c r="W11" s="39">
        <v>0.59538274605103281</v>
      </c>
      <c r="X11" s="40">
        <v>1.5309842041312272</v>
      </c>
      <c r="Y11" s="41">
        <v>0.83839611178614815</v>
      </c>
      <c r="Z11" s="39">
        <v>3.4021871202916159</v>
      </c>
      <c r="AA11" s="39">
        <v>0.18226002430133656</v>
      </c>
      <c r="AB11" s="39">
        <v>1.2150668286755772E-2</v>
      </c>
      <c r="AC11" s="40">
        <v>0</v>
      </c>
      <c r="AD11" s="41">
        <v>0.3402187120291616</v>
      </c>
      <c r="AE11" s="39">
        <v>0.72904009720534624</v>
      </c>
      <c r="AF11" s="39">
        <v>0.30376670716889431</v>
      </c>
      <c r="AG11" s="39">
        <v>4.8602673147023087E-2</v>
      </c>
      <c r="AH11" s="40">
        <v>0</v>
      </c>
      <c r="AI11" s="41">
        <v>3.6452004860267319E-2</v>
      </c>
      <c r="AJ11" s="39">
        <v>2.4301336573511544E-2</v>
      </c>
      <c r="AK11" s="39">
        <v>0.10935601458080195</v>
      </c>
      <c r="AL11" s="39">
        <v>4.8602673147023087E-2</v>
      </c>
      <c r="AM11" s="40">
        <v>0</v>
      </c>
      <c r="AN11" s="39">
        <v>0.19441069258809235</v>
      </c>
      <c r="AO11" s="39">
        <v>0</v>
      </c>
      <c r="AP11" s="39">
        <v>3.6452004860267319E-2</v>
      </c>
      <c r="AQ11" s="39">
        <v>0</v>
      </c>
      <c r="AR11" s="39">
        <v>4.8602673147023087E-2</v>
      </c>
    </row>
    <row r="12" spans="1:44" ht="14.25">
      <c r="A12" s="72" t="s">
        <v>5</v>
      </c>
      <c r="B12" s="76">
        <v>7358</v>
      </c>
      <c r="C12" s="42">
        <f t="shared" si="0"/>
        <v>5.1729471316085487</v>
      </c>
      <c r="D12" s="43">
        <v>7.9641206849687407</v>
      </c>
      <c r="E12" s="44">
        <v>0.43490078825767869</v>
      </c>
      <c r="F12" s="45">
        <v>2.3919543354172328</v>
      </c>
      <c r="G12" s="45">
        <v>1.4270182114705083</v>
      </c>
      <c r="H12" s="45">
        <v>3.3161185104648001</v>
      </c>
      <c r="I12" s="46">
        <v>1.4406088611035606</v>
      </c>
      <c r="J12" s="47">
        <v>100</v>
      </c>
      <c r="K12" s="45">
        <v>0.27181299266104919</v>
      </c>
      <c r="L12" s="45">
        <v>0.51644468605599347</v>
      </c>
      <c r="M12" s="45">
        <v>0</v>
      </c>
      <c r="N12" s="46">
        <v>1.2503397662408262</v>
      </c>
      <c r="O12" s="47">
        <v>1.4541995107366132</v>
      </c>
      <c r="P12" s="45">
        <v>4.1043761891818429</v>
      </c>
      <c r="Q12" s="45">
        <v>0.67953248165262292</v>
      </c>
      <c r="R12" s="45">
        <v>0.5708072845882034</v>
      </c>
      <c r="S12" s="46">
        <v>9.513454743136722E-2</v>
      </c>
      <c r="T12" s="47">
        <v>6.7953248165262298E-2</v>
      </c>
      <c r="U12" s="45">
        <v>0.20385974449578687</v>
      </c>
      <c r="V12" s="45">
        <v>4.0771948899157383E-2</v>
      </c>
      <c r="W12" s="45">
        <v>8.1543897798314766E-2</v>
      </c>
      <c r="X12" s="46">
        <v>0.40771948899157373</v>
      </c>
      <c r="Y12" s="47">
        <v>0.61157923348736076</v>
      </c>
      <c r="Z12" s="45">
        <v>0.43490078825767869</v>
      </c>
      <c r="AA12" s="45">
        <v>0</v>
      </c>
      <c r="AB12" s="45">
        <v>4.0771948899157383E-2</v>
      </c>
      <c r="AC12" s="46">
        <v>1.3590649633052459E-2</v>
      </c>
      <c r="AD12" s="47">
        <v>6.7953248165262298E-2</v>
      </c>
      <c r="AE12" s="45">
        <v>0.1359064963305246</v>
      </c>
      <c r="AF12" s="45">
        <v>2.7181299266104918E-2</v>
      </c>
      <c r="AG12" s="45">
        <v>1.3590649633052459E-2</v>
      </c>
      <c r="AH12" s="46">
        <v>0</v>
      </c>
      <c r="AI12" s="47">
        <v>0</v>
      </c>
      <c r="AJ12" s="45">
        <v>0</v>
      </c>
      <c r="AK12" s="45">
        <v>1.3590649633052459E-2</v>
      </c>
      <c r="AL12" s="45">
        <v>0</v>
      </c>
      <c r="AM12" s="46">
        <v>1.3590649633052459E-2</v>
      </c>
      <c r="AN12" s="45">
        <v>2.7181299266104918E-2</v>
      </c>
      <c r="AO12" s="45">
        <v>0</v>
      </c>
      <c r="AP12" s="45">
        <v>0</v>
      </c>
      <c r="AQ12" s="45">
        <v>0</v>
      </c>
      <c r="AR12" s="45">
        <v>0</v>
      </c>
    </row>
    <row r="13" spans="1:44" ht="14.25">
      <c r="A13" s="71" t="s">
        <v>7</v>
      </c>
      <c r="B13" s="76">
        <v>4955</v>
      </c>
      <c r="C13" s="36">
        <f t="shared" si="0"/>
        <v>3.4835489313835768</v>
      </c>
      <c r="D13" s="37">
        <v>5.368314833501513</v>
      </c>
      <c r="E13" s="38">
        <v>3.1886982845610494</v>
      </c>
      <c r="F13" s="39">
        <v>18.46619576185671</v>
      </c>
      <c r="G13" s="39">
        <v>9.8890010090817348</v>
      </c>
      <c r="H13" s="39">
        <v>42.119071644803228</v>
      </c>
      <c r="I13" s="40">
        <v>9.9899091826437942</v>
      </c>
      <c r="J13" s="41">
        <v>0.96871846619576185</v>
      </c>
      <c r="K13" s="39">
        <v>100</v>
      </c>
      <c r="L13" s="39">
        <v>0.98890010090817348</v>
      </c>
      <c r="M13" s="39">
        <v>0</v>
      </c>
      <c r="N13" s="40">
        <v>7.6690211907164478</v>
      </c>
      <c r="O13" s="41">
        <v>9.0010090817356208</v>
      </c>
      <c r="P13" s="39">
        <v>25.428859737638749</v>
      </c>
      <c r="Q13" s="39">
        <v>2.3612512613521695</v>
      </c>
      <c r="R13" s="39">
        <v>0.92835519677093836</v>
      </c>
      <c r="S13" s="40">
        <v>0.50454086781029261</v>
      </c>
      <c r="T13" s="41">
        <v>1.1301715438950555</v>
      </c>
      <c r="U13" s="39">
        <v>1.5338042381432895</v>
      </c>
      <c r="V13" s="39">
        <v>0.20181634712411706</v>
      </c>
      <c r="W13" s="39">
        <v>1.372351160443996</v>
      </c>
      <c r="X13" s="40">
        <v>1.977800201816347</v>
      </c>
      <c r="Y13" s="41">
        <v>0.74672048435923311</v>
      </c>
      <c r="Z13" s="39">
        <v>1.1907164480322907</v>
      </c>
      <c r="AA13" s="39">
        <v>0.28254288597376387</v>
      </c>
      <c r="AB13" s="39">
        <v>2.0181634712411706E-2</v>
      </c>
      <c r="AC13" s="40">
        <v>0</v>
      </c>
      <c r="AD13" s="41">
        <v>0.48435923309788093</v>
      </c>
      <c r="AE13" s="39">
        <v>0.86781029263370335</v>
      </c>
      <c r="AF13" s="39">
        <v>0.18163471241170534</v>
      </c>
      <c r="AG13" s="39">
        <v>0.16145307769929365</v>
      </c>
      <c r="AH13" s="40">
        <v>0</v>
      </c>
      <c r="AI13" s="41">
        <v>0</v>
      </c>
      <c r="AJ13" s="39">
        <v>0</v>
      </c>
      <c r="AK13" s="39">
        <v>0</v>
      </c>
      <c r="AL13" s="39">
        <v>0</v>
      </c>
      <c r="AM13" s="40">
        <v>0</v>
      </c>
      <c r="AN13" s="39">
        <v>8.0726538849646826E-2</v>
      </c>
      <c r="AO13" s="39">
        <v>0</v>
      </c>
      <c r="AP13" s="39">
        <v>4.0363269424823413E-2</v>
      </c>
      <c r="AQ13" s="39">
        <v>0</v>
      </c>
      <c r="AR13" s="39">
        <v>0.18163471241170534</v>
      </c>
    </row>
    <row r="14" spans="1:44" ht="14.25">
      <c r="A14" s="71" t="s">
        <v>6</v>
      </c>
      <c r="B14" s="76">
        <v>4918</v>
      </c>
      <c r="C14" s="36">
        <f t="shared" si="0"/>
        <v>3.457536557930259</v>
      </c>
      <c r="D14" s="37">
        <v>6.0390402602684015</v>
      </c>
      <c r="E14" s="38">
        <v>11.468076453843025</v>
      </c>
      <c r="F14" s="39">
        <v>5.3680357869052457</v>
      </c>
      <c r="G14" s="39">
        <v>2.745018300122001</v>
      </c>
      <c r="H14" s="39">
        <v>12.362749084993901</v>
      </c>
      <c r="I14" s="40">
        <v>7.0353802358682396</v>
      </c>
      <c r="J14" s="41">
        <v>0.50833672224481496</v>
      </c>
      <c r="K14" s="39">
        <v>0.61000406669377794</v>
      </c>
      <c r="L14" s="39">
        <v>98.434322895485977</v>
      </c>
      <c r="M14" s="39">
        <v>0</v>
      </c>
      <c r="N14" s="40">
        <v>13.867425782838552</v>
      </c>
      <c r="O14" s="41">
        <v>2.318015453436356</v>
      </c>
      <c r="P14" s="39">
        <v>31.232208214721428</v>
      </c>
      <c r="Q14" s="39">
        <v>0.18300122000813338</v>
      </c>
      <c r="R14" s="39">
        <v>0.93533956893045944</v>
      </c>
      <c r="S14" s="40">
        <v>1.5656771045140301</v>
      </c>
      <c r="T14" s="41">
        <v>0.44733631557543713</v>
      </c>
      <c r="U14" s="39">
        <v>2.2163481089873933</v>
      </c>
      <c r="V14" s="39">
        <v>2.0333468889792598E-2</v>
      </c>
      <c r="W14" s="39">
        <v>0.14233428222854819</v>
      </c>
      <c r="X14" s="40">
        <v>0.14233428222854819</v>
      </c>
      <c r="Y14" s="41">
        <v>0.67100447336315572</v>
      </c>
      <c r="Z14" s="39">
        <v>1.0573403822692151</v>
      </c>
      <c r="AA14" s="39">
        <v>0.50833672224481496</v>
      </c>
      <c r="AB14" s="39">
        <v>0</v>
      </c>
      <c r="AC14" s="40">
        <v>0</v>
      </c>
      <c r="AD14" s="41">
        <v>0.36600244001626675</v>
      </c>
      <c r="AE14" s="39">
        <v>0.67100447336315572</v>
      </c>
      <c r="AF14" s="39">
        <v>12.627084180561205</v>
      </c>
      <c r="AG14" s="39">
        <v>2.0333468889792598E-2</v>
      </c>
      <c r="AH14" s="40">
        <v>0</v>
      </c>
      <c r="AI14" s="41">
        <v>0.12200081333875558</v>
      </c>
      <c r="AJ14" s="39">
        <v>2.0333468889792598E-2</v>
      </c>
      <c r="AK14" s="39">
        <v>0.20333468889792597</v>
      </c>
      <c r="AL14" s="39">
        <v>0</v>
      </c>
      <c r="AM14" s="40">
        <v>0</v>
      </c>
      <c r="AN14" s="39">
        <v>2.0333468889792598E-2</v>
      </c>
      <c r="AO14" s="39">
        <v>0</v>
      </c>
      <c r="AP14" s="39">
        <v>0</v>
      </c>
      <c r="AQ14" s="39">
        <v>0</v>
      </c>
      <c r="AR14" s="39">
        <v>2.0333468889792598E-2</v>
      </c>
    </row>
    <row r="15" spans="1:44" ht="14.25">
      <c r="A15" s="71" t="s">
        <v>9</v>
      </c>
      <c r="B15" s="76">
        <v>4063</v>
      </c>
      <c r="C15" s="36">
        <f t="shared" si="0"/>
        <v>2.8564398200224974</v>
      </c>
      <c r="D15" s="37">
        <v>0.24612355402412012</v>
      </c>
      <c r="E15" s="38">
        <v>1.1075559931085406</v>
      </c>
      <c r="F15" s="39">
        <v>1.0583312823037165</v>
      </c>
      <c r="G15" s="39">
        <v>0.29534826482894411</v>
      </c>
      <c r="H15" s="39">
        <v>0.19689884321929607</v>
      </c>
      <c r="I15" s="40">
        <v>0.9106571498892444</v>
      </c>
      <c r="J15" s="41">
        <v>7.3837066207236027E-2</v>
      </c>
      <c r="K15" s="39">
        <v>0.22151119862170812</v>
      </c>
      <c r="L15" s="39">
        <v>4.9224710804824018E-2</v>
      </c>
      <c r="M15" s="39">
        <v>100</v>
      </c>
      <c r="N15" s="40">
        <v>0.51685946345065226</v>
      </c>
      <c r="O15" s="41">
        <v>0.76298301747477226</v>
      </c>
      <c r="P15" s="39">
        <v>0.81220772827959642</v>
      </c>
      <c r="Q15" s="39">
        <v>0.22151119862170812</v>
      </c>
      <c r="R15" s="39">
        <v>0.39379768643859214</v>
      </c>
      <c r="S15" s="40">
        <v>0.12306177701206006</v>
      </c>
      <c r="T15" s="41">
        <v>7.3837066207236027E-2</v>
      </c>
      <c r="U15" s="39">
        <v>7.3837066207236027E-2</v>
      </c>
      <c r="V15" s="39">
        <v>0</v>
      </c>
      <c r="W15" s="39">
        <v>4.9224710804824018E-2</v>
      </c>
      <c r="X15" s="40">
        <v>2.4612355402412009E-2</v>
      </c>
      <c r="Y15" s="41">
        <v>0.12306177701206006</v>
      </c>
      <c r="Z15" s="39">
        <v>2.4612355402412009E-2</v>
      </c>
      <c r="AA15" s="39">
        <v>0</v>
      </c>
      <c r="AB15" s="39">
        <v>2.4612355402412009E-2</v>
      </c>
      <c r="AC15" s="40">
        <v>0</v>
      </c>
      <c r="AD15" s="41">
        <v>0</v>
      </c>
      <c r="AE15" s="39">
        <v>2.4612355402412009E-2</v>
      </c>
      <c r="AF15" s="39">
        <v>2.4612355402412009E-2</v>
      </c>
      <c r="AG15" s="39">
        <v>0</v>
      </c>
      <c r="AH15" s="40">
        <v>0</v>
      </c>
      <c r="AI15" s="41">
        <v>2.4612355402412009E-2</v>
      </c>
      <c r="AJ15" s="39">
        <v>0</v>
      </c>
      <c r="AK15" s="39">
        <v>0</v>
      </c>
      <c r="AL15" s="39">
        <v>0</v>
      </c>
      <c r="AM15" s="40">
        <v>0</v>
      </c>
      <c r="AN15" s="39">
        <v>0</v>
      </c>
      <c r="AO15" s="39">
        <v>0</v>
      </c>
      <c r="AP15" s="39">
        <v>0</v>
      </c>
      <c r="AQ15" s="39">
        <v>0</v>
      </c>
      <c r="AR15" s="39">
        <v>0</v>
      </c>
    </row>
    <row r="16" spans="1:44" ht="28.5">
      <c r="A16" s="73" t="s">
        <v>8</v>
      </c>
      <c r="B16" s="77">
        <v>3999</v>
      </c>
      <c r="C16" s="48">
        <f t="shared" si="0"/>
        <v>2.8114454443194599</v>
      </c>
      <c r="D16" s="49">
        <v>8.7271817954488622</v>
      </c>
      <c r="E16" s="50">
        <v>3.2008002000500126</v>
      </c>
      <c r="F16" s="51">
        <v>25.356339084771189</v>
      </c>
      <c r="G16" s="51">
        <v>6.8767191797949492</v>
      </c>
      <c r="H16" s="51">
        <v>23.355838959739934</v>
      </c>
      <c r="I16" s="52">
        <v>8.30207551887972</v>
      </c>
      <c r="J16" s="53">
        <v>0.45011252813203295</v>
      </c>
      <c r="K16" s="51">
        <v>1.7504376094023506</v>
      </c>
      <c r="L16" s="51">
        <v>1.5253813453363341</v>
      </c>
      <c r="M16" s="51">
        <v>0</v>
      </c>
      <c r="N16" s="52">
        <v>100</v>
      </c>
      <c r="O16" s="53">
        <v>2.7256814203550888</v>
      </c>
      <c r="P16" s="51">
        <v>44.561140285071268</v>
      </c>
      <c r="Q16" s="51">
        <v>0.95023755938984744</v>
      </c>
      <c r="R16" s="51">
        <v>1.1252813203300824</v>
      </c>
      <c r="S16" s="52">
        <v>0.5251312828207052</v>
      </c>
      <c r="T16" s="53">
        <v>0.50012503125781449</v>
      </c>
      <c r="U16" s="51">
        <v>1.3003250812703175</v>
      </c>
      <c r="V16" s="51">
        <v>0.15003750937734434</v>
      </c>
      <c r="W16" s="51">
        <v>0.15003750937734434</v>
      </c>
      <c r="X16" s="52">
        <v>0.60015003750937734</v>
      </c>
      <c r="Y16" s="53">
        <v>0.97524381095273827</v>
      </c>
      <c r="Z16" s="51">
        <v>1.6004001000250063</v>
      </c>
      <c r="AA16" s="51">
        <v>0.20005001250312579</v>
      </c>
      <c r="AB16" s="51">
        <v>0</v>
      </c>
      <c r="AC16" s="52">
        <v>0</v>
      </c>
      <c r="AD16" s="53">
        <v>0.62515628907226806</v>
      </c>
      <c r="AE16" s="51">
        <v>1.4253563390847712</v>
      </c>
      <c r="AF16" s="51">
        <v>0.32508127031757938</v>
      </c>
      <c r="AG16" s="51">
        <v>0</v>
      </c>
      <c r="AH16" s="52">
        <v>0</v>
      </c>
      <c r="AI16" s="53">
        <v>0</v>
      </c>
      <c r="AJ16" s="51">
        <v>0</v>
      </c>
      <c r="AK16" s="51">
        <v>0.15003750937734434</v>
      </c>
      <c r="AL16" s="51">
        <v>0</v>
      </c>
      <c r="AM16" s="52">
        <v>0</v>
      </c>
      <c r="AN16" s="51">
        <v>0.22505626406601648</v>
      </c>
      <c r="AO16" s="51">
        <v>0</v>
      </c>
      <c r="AP16" s="51">
        <v>2.5006251562890724E-2</v>
      </c>
      <c r="AQ16" s="51">
        <v>0</v>
      </c>
      <c r="AR16" s="51">
        <v>0</v>
      </c>
    </row>
    <row r="17" spans="1:44" ht="14.25">
      <c r="A17" s="71" t="s">
        <v>11</v>
      </c>
      <c r="B17" s="76">
        <v>3721</v>
      </c>
      <c r="C17" s="36">
        <f t="shared" si="0"/>
        <v>2.6160011248593928</v>
      </c>
      <c r="D17" s="37">
        <v>7.9011018543402312</v>
      </c>
      <c r="E17" s="38">
        <v>1.5318462778822897</v>
      </c>
      <c r="F17" s="39">
        <v>44.799785004031172</v>
      </c>
      <c r="G17" s="39">
        <v>10.319806503628056</v>
      </c>
      <c r="H17" s="39">
        <v>8.8685837140553616</v>
      </c>
      <c r="I17" s="40">
        <v>16.769685568395591</v>
      </c>
      <c r="J17" s="41">
        <v>0.99435635581832837</v>
      </c>
      <c r="K17" s="39">
        <v>5.5630206933619997</v>
      </c>
      <c r="L17" s="39">
        <v>0.59123891427035746</v>
      </c>
      <c r="M17" s="39">
        <v>0</v>
      </c>
      <c r="N17" s="40">
        <v>13.464122547702232</v>
      </c>
      <c r="O17" s="41">
        <v>100</v>
      </c>
      <c r="P17" s="39">
        <v>7.7936038699274386</v>
      </c>
      <c r="Q17" s="39">
        <v>6.0467616232195649</v>
      </c>
      <c r="R17" s="39">
        <v>2.3649556570814299</v>
      </c>
      <c r="S17" s="40">
        <v>0.18812147272238647</v>
      </c>
      <c r="T17" s="41">
        <v>0.32249395323837676</v>
      </c>
      <c r="U17" s="39">
        <v>0.99435635581832837</v>
      </c>
      <c r="V17" s="39">
        <v>0.61811341037355549</v>
      </c>
      <c r="W17" s="39">
        <v>1.0481053480247244</v>
      </c>
      <c r="X17" s="40">
        <v>3.1174415479709756</v>
      </c>
      <c r="Y17" s="41">
        <v>0.48374092985756523</v>
      </c>
      <c r="Z17" s="39">
        <v>0.75248589088954587</v>
      </c>
      <c r="AA17" s="39">
        <v>0.26874496103198064</v>
      </c>
      <c r="AB17" s="39">
        <v>8.0623488309594191E-2</v>
      </c>
      <c r="AC17" s="40">
        <v>0</v>
      </c>
      <c r="AD17" s="41">
        <v>0.10749798441279225</v>
      </c>
      <c r="AE17" s="39">
        <v>0.99435635581832837</v>
      </c>
      <c r="AF17" s="39">
        <v>0.10749798441279225</v>
      </c>
      <c r="AG17" s="39">
        <v>0</v>
      </c>
      <c r="AH17" s="40">
        <v>0</v>
      </c>
      <c r="AI17" s="41">
        <v>2.6874496103198062E-2</v>
      </c>
      <c r="AJ17" s="39">
        <v>2.6874496103198062E-2</v>
      </c>
      <c r="AK17" s="39">
        <v>0</v>
      </c>
      <c r="AL17" s="39">
        <v>2.6874496103198062E-2</v>
      </c>
      <c r="AM17" s="40">
        <v>0</v>
      </c>
      <c r="AN17" s="39">
        <v>0.24187046492878261</v>
      </c>
      <c r="AO17" s="39">
        <v>0</v>
      </c>
      <c r="AP17" s="39">
        <v>0.13437248051599032</v>
      </c>
      <c r="AQ17" s="39">
        <v>2.6874496103198062E-2</v>
      </c>
      <c r="AR17" s="39">
        <v>0</v>
      </c>
    </row>
    <row r="18" spans="1:44" ht="14.25">
      <c r="A18" s="71" t="s">
        <v>10</v>
      </c>
      <c r="B18" s="76">
        <v>3623</v>
      </c>
      <c r="C18" s="36">
        <f t="shared" si="0"/>
        <v>2.5471034870641169</v>
      </c>
      <c r="D18" s="37">
        <v>21.72232956113718</v>
      </c>
      <c r="E18" s="38">
        <v>6.8451559481093023</v>
      </c>
      <c r="F18" s="39">
        <v>7.9216119238200395</v>
      </c>
      <c r="G18" s="39">
        <v>5.299475572729782</v>
      </c>
      <c r="H18" s="39">
        <v>10.240132486889317</v>
      </c>
      <c r="I18" s="40">
        <v>9.5224951697488258</v>
      </c>
      <c r="J18" s="41">
        <v>0.27601435274634278</v>
      </c>
      <c r="K18" s="39">
        <v>1.9321004692243997</v>
      </c>
      <c r="L18" s="39">
        <v>4.1126138559205074</v>
      </c>
      <c r="M18" s="39">
        <v>0</v>
      </c>
      <c r="N18" s="40">
        <v>12.724261661606404</v>
      </c>
      <c r="O18" s="41">
        <v>3.7261937620756282</v>
      </c>
      <c r="P18" s="39">
        <v>100</v>
      </c>
      <c r="Q18" s="39">
        <v>0.22081148219707425</v>
      </c>
      <c r="R18" s="39">
        <v>1.4628760695556169</v>
      </c>
      <c r="S18" s="40">
        <v>0.91084736406293121</v>
      </c>
      <c r="T18" s="41">
        <v>1.0212531051614684</v>
      </c>
      <c r="U18" s="39">
        <v>0.49682583494341703</v>
      </c>
      <c r="V18" s="39">
        <v>0.24841291747170852</v>
      </c>
      <c r="W18" s="39">
        <v>0.27601435274634278</v>
      </c>
      <c r="X18" s="40">
        <v>0.49682583494341703</v>
      </c>
      <c r="Y18" s="41">
        <v>0.13800717637317139</v>
      </c>
      <c r="Z18" s="39">
        <v>1.766491857576594</v>
      </c>
      <c r="AA18" s="39">
        <v>0.3588186585702457</v>
      </c>
      <c r="AB18" s="39">
        <v>8.2804305823902843E-2</v>
      </c>
      <c r="AC18" s="40">
        <v>2.7601435274634281E-2</v>
      </c>
      <c r="AD18" s="41">
        <v>0.41402152911951418</v>
      </c>
      <c r="AE18" s="39">
        <v>0.52442727021805136</v>
      </c>
      <c r="AF18" s="39">
        <v>0.3588186585702457</v>
      </c>
      <c r="AG18" s="39">
        <v>0</v>
      </c>
      <c r="AH18" s="40">
        <v>0</v>
      </c>
      <c r="AI18" s="41">
        <v>0</v>
      </c>
      <c r="AJ18" s="39">
        <v>5.5202870549268562E-2</v>
      </c>
      <c r="AK18" s="39">
        <v>5.5202870549268562E-2</v>
      </c>
      <c r="AL18" s="39">
        <v>2.7601435274634281E-2</v>
      </c>
      <c r="AM18" s="40">
        <v>0</v>
      </c>
      <c r="AN18" s="39">
        <v>8.2804305823902843E-2</v>
      </c>
      <c r="AO18" s="39">
        <v>2.7601435274634281E-2</v>
      </c>
      <c r="AP18" s="39">
        <v>0</v>
      </c>
      <c r="AQ18" s="39">
        <v>0</v>
      </c>
      <c r="AR18" s="39">
        <v>0</v>
      </c>
    </row>
    <row r="19" spans="1:44" ht="14.25">
      <c r="A19" s="71" t="s">
        <v>12</v>
      </c>
      <c r="B19" s="76">
        <v>1480</v>
      </c>
      <c r="C19" s="36">
        <f t="shared" si="0"/>
        <v>1.0404949381327335</v>
      </c>
      <c r="D19" s="37">
        <v>90.608108108108112</v>
      </c>
      <c r="E19" s="38">
        <v>6.7567567567567571E-2</v>
      </c>
      <c r="F19" s="39">
        <v>7.2972972972972974</v>
      </c>
      <c r="G19" s="39">
        <v>0</v>
      </c>
      <c r="H19" s="39">
        <v>0.13513513513513514</v>
      </c>
      <c r="I19" s="40">
        <v>0.40540540540540543</v>
      </c>
      <c r="J19" s="41">
        <v>6.7567567567567571E-2</v>
      </c>
      <c r="K19" s="39">
        <v>0</v>
      </c>
      <c r="L19" s="39">
        <v>0</v>
      </c>
      <c r="M19" s="39">
        <v>0</v>
      </c>
      <c r="N19" s="40">
        <v>0</v>
      </c>
      <c r="O19" s="41">
        <v>0.27027027027027029</v>
      </c>
      <c r="P19" s="39">
        <v>6.7567567567567571E-2</v>
      </c>
      <c r="Q19" s="39">
        <v>100</v>
      </c>
      <c r="R19" s="39">
        <v>0</v>
      </c>
      <c r="S19" s="40">
        <v>0</v>
      </c>
      <c r="T19" s="41">
        <v>0</v>
      </c>
      <c r="U19" s="39">
        <v>6.7567567567567571E-2</v>
      </c>
      <c r="V19" s="39">
        <v>0</v>
      </c>
      <c r="W19" s="39">
        <v>0</v>
      </c>
      <c r="X19" s="40">
        <v>0.27027027027027029</v>
      </c>
      <c r="Y19" s="41">
        <v>0</v>
      </c>
      <c r="Z19" s="39">
        <v>6.7567567567567571E-2</v>
      </c>
      <c r="AA19" s="39">
        <v>0</v>
      </c>
      <c r="AB19" s="39">
        <v>0</v>
      </c>
      <c r="AC19" s="40">
        <v>0</v>
      </c>
      <c r="AD19" s="41">
        <v>0</v>
      </c>
      <c r="AE19" s="39">
        <v>0</v>
      </c>
      <c r="AF19" s="39">
        <v>0</v>
      </c>
      <c r="AG19" s="39">
        <v>6.7567567567567571E-2</v>
      </c>
      <c r="AH19" s="40">
        <v>0</v>
      </c>
      <c r="AI19" s="41">
        <v>0</v>
      </c>
      <c r="AJ19" s="39">
        <v>0</v>
      </c>
      <c r="AK19" s="39">
        <v>0</v>
      </c>
      <c r="AL19" s="39">
        <v>0</v>
      </c>
      <c r="AM19" s="40">
        <v>0</v>
      </c>
      <c r="AN19" s="39">
        <v>0</v>
      </c>
      <c r="AO19" s="39">
        <v>0</v>
      </c>
      <c r="AP19" s="39">
        <v>6.7567567567567571E-2</v>
      </c>
      <c r="AQ19" s="39">
        <v>0</v>
      </c>
      <c r="AR19" s="39">
        <v>0</v>
      </c>
    </row>
    <row r="20" spans="1:44" ht="28.5">
      <c r="A20" s="71" t="s">
        <v>13</v>
      </c>
      <c r="B20" s="76">
        <v>1314</v>
      </c>
      <c r="C20" s="36">
        <f t="shared" si="0"/>
        <v>0.92379077615298077</v>
      </c>
      <c r="D20" s="37">
        <v>1.750380517503805</v>
      </c>
      <c r="E20" s="38">
        <v>2.8158295281582952</v>
      </c>
      <c r="F20" s="39">
        <v>38.12785388127854</v>
      </c>
      <c r="G20" s="39">
        <v>3.3485540334855401</v>
      </c>
      <c r="H20" s="39">
        <v>15.67732115677321</v>
      </c>
      <c r="I20" s="40">
        <v>6.6210045662100452</v>
      </c>
      <c r="J20" s="41">
        <v>0.76103500761035003</v>
      </c>
      <c r="K20" s="39">
        <v>0.98934550989345504</v>
      </c>
      <c r="L20" s="39">
        <v>2.968036529680365</v>
      </c>
      <c r="M20" s="39">
        <v>0</v>
      </c>
      <c r="N20" s="40">
        <v>12.100456621004566</v>
      </c>
      <c r="O20" s="41">
        <v>4.8706240487062402</v>
      </c>
      <c r="P20" s="39">
        <v>35.540334855403351</v>
      </c>
      <c r="Q20" s="39">
        <v>4.3378995433789953</v>
      </c>
      <c r="R20" s="39">
        <v>100</v>
      </c>
      <c r="S20" s="40">
        <v>0.22831050228310501</v>
      </c>
      <c r="T20" s="41">
        <v>0.68493150684931503</v>
      </c>
      <c r="U20" s="39">
        <v>0.83713850837138504</v>
      </c>
      <c r="V20" s="39">
        <v>7.6103500761035003E-2</v>
      </c>
      <c r="W20" s="39">
        <v>0.53272450532724502</v>
      </c>
      <c r="X20" s="40">
        <v>1.6742770167427701</v>
      </c>
      <c r="Y20" s="41">
        <v>0.68493150684931503</v>
      </c>
      <c r="Z20" s="39">
        <v>3.9573820395738202</v>
      </c>
      <c r="AA20" s="39">
        <v>0.15220700152207001</v>
      </c>
      <c r="AB20" s="39">
        <v>0</v>
      </c>
      <c r="AC20" s="40">
        <v>0</v>
      </c>
      <c r="AD20" s="41">
        <v>7.6103500761035003E-2</v>
      </c>
      <c r="AE20" s="39">
        <v>1.2937595129375952</v>
      </c>
      <c r="AF20" s="39">
        <v>0.30441400304414001</v>
      </c>
      <c r="AG20" s="39">
        <v>7.6103500761035003E-2</v>
      </c>
      <c r="AH20" s="40">
        <v>0</v>
      </c>
      <c r="AI20" s="41">
        <v>0</v>
      </c>
      <c r="AJ20" s="39">
        <v>0</v>
      </c>
      <c r="AK20" s="39">
        <v>0.30441400304414001</v>
      </c>
      <c r="AL20" s="39">
        <v>0</v>
      </c>
      <c r="AM20" s="40">
        <v>0</v>
      </c>
      <c r="AN20" s="39">
        <v>0</v>
      </c>
      <c r="AO20" s="39">
        <v>0.15220700152207001</v>
      </c>
      <c r="AP20" s="39">
        <v>7.6103500761035003E-2</v>
      </c>
      <c r="AQ20" s="39">
        <v>0</v>
      </c>
      <c r="AR20" s="39">
        <v>0</v>
      </c>
    </row>
    <row r="21" spans="1:44" ht="28.5">
      <c r="A21" s="71" t="s">
        <v>15</v>
      </c>
      <c r="B21" s="77">
        <v>1139</v>
      </c>
      <c r="C21" s="36">
        <f t="shared" si="0"/>
        <v>0.80075928008998876</v>
      </c>
      <c r="D21" s="37">
        <v>12.37928007023705</v>
      </c>
      <c r="E21" s="38">
        <v>6.2335381913959615</v>
      </c>
      <c r="F21" s="39">
        <v>9.0430201931518877</v>
      </c>
      <c r="G21" s="39">
        <v>7.550482879719052</v>
      </c>
      <c r="H21" s="39">
        <v>22.563652326602281</v>
      </c>
      <c r="I21" s="40">
        <v>7.4626865671641784</v>
      </c>
      <c r="J21" s="41">
        <v>0.35118525021949076</v>
      </c>
      <c r="K21" s="39">
        <v>2.1949078138718172</v>
      </c>
      <c r="L21" s="39">
        <v>7.0237050043898162</v>
      </c>
      <c r="M21" s="39">
        <v>0</v>
      </c>
      <c r="N21" s="40">
        <v>9.3942054433713782</v>
      </c>
      <c r="O21" s="41">
        <v>4.7410008779631259</v>
      </c>
      <c r="P21" s="39">
        <v>26.251097453906937</v>
      </c>
      <c r="Q21" s="39">
        <v>0.79016681299385427</v>
      </c>
      <c r="R21" s="39">
        <v>0.87796312554872702</v>
      </c>
      <c r="S21" s="40">
        <v>100</v>
      </c>
      <c r="T21" s="41">
        <v>0.70237050043898153</v>
      </c>
      <c r="U21" s="39">
        <v>0.79016681299385427</v>
      </c>
      <c r="V21" s="39">
        <v>0.26338893766461807</v>
      </c>
      <c r="W21" s="39">
        <v>0.35118525021949076</v>
      </c>
      <c r="X21" s="40">
        <v>0.61457418788410889</v>
      </c>
      <c r="Y21" s="41">
        <v>1.3169446883230904</v>
      </c>
      <c r="Z21" s="39">
        <v>1.0535557506584723</v>
      </c>
      <c r="AA21" s="39">
        <v>0.43898156277436351</v>
      </c>
      <c r="AB21" s="39">
        <v>8.7796312554872691E-2</v>
      </c>
      <c r="AC21" s="40">
        <v>0</v>
      </c>
      <c r="AD21" s="41">
        <v>0.96575943810359965</v>
      </c>
      <c r="AE21" s="39">
        <v>1.6681299385425814</v>
      </c>
      <c r="AF21" s="39">
        <v>1.9315188762071993</v>
      </c>
      <c r="AG21" s="39">
        <v>0.17559262510974538</v>
      </c>
      <c r="AH21" s="40">
        <v>0</v>
      </c>
      <c r="AI21" s="41">
        <v>0</v>
      </c>
      <c r="AJ21" s="39">
        <v>0</v>
      </c>
      <c r="AK21" s="39">
        <v>0.26338893766461807</v>
      </c>
      <c r="AL21" s="39">
        <v>0</v>
      </c>
      <c r="AM21" s="40">
        <v>0</v>
      </c>
      <c r="AN21" s="39">
        <v>0</v>
      </c>
      <c r="AO21" s="39">
        <v>0</v>
      </c>
      <c r="AP21" s="39">
        <v>0</v>
      </c>
      <c r="AQ21" s="39">
        <v>0</v>
      </c>
      <c r="AR21" s="39">
        <v>0</v>
      </c>
    </row>
    <row r="22" spans="1:44" ht="14.25">
      <c r="A22" s="72" t="s">
        <v>14</v>
      </c>
      <c r="B22" s="76">
        <v>745</v>
      </c>
      <c r="C22" s="42">
        <f t="shared" si="0"/>
        <v>0.52376265466816652</v>
      </c>
      <c r="D22" s="43">
        <v>4.5637583892617446</v>
      </c>
      <c r="E22" s="44">
        <v>3.7583892617449663</v>
      </c>
      <c r="F22" s="45">
        <v>8.3221476510067109</v>
      </c>
      <c r="G22" s="45">
        <v>3.6241610738255035</v>
      </c>
      <c r="H22" s="45">
        <v>50.067114093959731</v>
      </c>
      <c r="I22" s="46">
        <v>11.812080536912752</v>
      </c>
      <c r="J22" s="47">
        <v>0.80536912751677858</v>
      </c>
      <c r="K22" s="45">
        <v>8.0536912751677843</v>
      </c>
      <c r="L22" s="45">
        <v>2.8187919463087248</v>
      </c>
      <c r="M22" s="45">
        <v>0</v>
      </c>
      <c r="N22" s="46">
        <v>11.140939597315436</v>
      </c>
      <c r="O22" s="47">
        <v>4.6979865771812079</v>
      </c>
      <c r="P22" s="45">
        <v>35.838926174496642</v>
      </c>
      <c r="Q22" s="45">
        <v>1.7449664429530201</v>
      </c>
      <c r="R22" s="45">
        <v>1.3422818791946309</v>
      </c>
      <c r="S22" s="46">
        <v>1.0738255033557047</v>
      </c>
      <c r="T22" s="47">
        <v>100</v>
      </c>
      <c r="U22" s="45">
        <v>1.0738255033557047</v>
      </c>
      <c r="V22" s="45">
        <v>0</v>
      </c>
      <c r="W22" s="45">
        <v>0.53691275167785235</v>
      </c>
      <c r="X22" s="46">
        <v>0.93959731543624159</v>
      </c>
      <c r="Y22" s="47">
        <v>1.8791946308724832</v>
      </c>
      <c r="Z22" s="45">
        <v>1.476510067114094</v>
      </c>
      <c r="AA22" s="45">
        <v>0</v>
      </c>
      <c r="AB22" s="45">
        <v>0</v>
      </c>
      <c r="AC22" s="46">
        <v>0</v>
      </c>
      <c r="AD22" s="47">
        <v>0.26845637583892618</v>
      </c>
      <c r="AE22" s="45">
        <v>0.80536912751677858</v>
      </c>
      <c r="AF22" s="45">
        <v>0.40268456375838929</v>
      </c>
      <c r="AG22" s="45">
        <v>0</v>
      </c>
      <c r="AH22" s="46">
        <v>0</v>
      </c>
      <c r="AI22" s="47">
        <v>0</v>
      </c>
      <c r="AJ22" s="45">
        <v>0</v>
      </c>
      <c r="AK22" s="45">
        <v>0.26845637583892618</v>
      </c>
      <c r="AL22" s="45">
        <v>0</v>
      </c>
      <c r="AM22" s="46">
        <v>0</v>
      </c>
      <c r="AN22" s="45">
        <v>0.13422818791946309</v>
      </c>
      <c r="AO22" s="45">
        <v>0</v>
      </c>
      <c r="AP22" s="45">
        <v>0</v>
      </c>
      <c r="AQ22" s="45">
        <v>0</v>
      </c>
      <c r="AR22" s="45">
        <v>0</v>
      </c>
    </row>
    <row r="23" spans="1:44" ht="14.25">
      <c r="A23" s="71" t="s">
        <v>16</v>
      </c>
      <c r="B23" s="76">
        <v>610</v>
      </c>
      <c r="C23" s="36">
        <f t="shared" si="0"/>
        <v>0.42885264341957252</v>
      </c>
      <c r="D23" s="37">
        <v>3.6065573770491808</v>
      </c>
      <c r="E23" s="38">
        <v>5.2459016393442619</v>
      </c>
      <c r="F23" s="39">
        <v>13.77049180327869</v>
      </c>
      <c r="G23" s="39">
        <v>3.9344262295081971</v>
      </c>
      <c r="H23" s="39">
        <v>10.983606557377049</v>
      </c>
      <c r="I23" s="40">
        <v>10</v>
      </c>
      <c r="J23" s="41">
        <v>1.3114754098360655</v>
      </c>
      <c r="K23" s="39">
        <v>2.7868852459016393</v>
      </c>
      <c r="L23" s="39">
        <v>2.9508196721311477</v>
      </c>
      <c r="M23" s="39">
        <v>0</v>
      </c>
      <c r="N23" s="40">
        <v>13.934426229508196</v>
      </c>
      <c r="O23" s="41">
        <v>7.0491803278688518</v>
      </c>
      <c r="P23" s="39">
        <v>48.196721311475407</v>
      </c>
      <c r="Q23" s="39">
        <v>2.2950819672131146</v>
      </c>
      <c r="R23" s="39">
        <v>1.4754098360655739</v>
      </c>
      <c r="S23" s="40">
        <v>0.16393442622950818</v>
      </c>
      <c r="T23" s="41">
        <v>0.16393442622950818</v>
      </c>
      <c r="U23" s="39">
        <v>100</v>
      </c>
      <c r="V23" s="39">
        <v>0.16393442622950818</v>
      </c>
      <c r="W23" s="39">
        <v>0.65573770491803274</v>
      </c>
      <c r="X23" s="40">
        <v>0.65573770491803274</v>
      </c>
      <c r="Y23" s="41">
        <v>1.9672131147540985</v>
      </c>
      <c r="Z23" s="39">
        <v>0.49180327868852464</v>
      </c>
      <c r="AA23" s="39">
        <v>0.32786885245901637</v>
      </c>
      <c r="AB23" s="39">
        <v>0</v>
      </c>
      <c r="AC23" s="40">
        <v>0</v>
      </c>
      <c r="AD23" s="41">
        <v>0.65573770491803274</v>
      </c>
      <c r="AE23" s="39">
        <v>1.3114754098360655</v>
      </c>
      <c r="AF23" s="39">
        <v>0.98360655737704927</v>
      </c>
      <c r="AG23" s="39">
        <v>0</v>
      </c>
      <c r="AH23" s="40">
        <v>0</v>
      </c>
      <c r="AI23" s="41">
        <v>0</v>
      </c>
      <c r="AJ23" s="39">
        <v>0.16393442622950818</v>
      </c>
      <c r="AK23" s="39">
        <v>0</v>
      </c>
      <c r="AL23" s="39">
        <v>0</v>
      </c>
      <c r="AM23" s="40">
        <v>0</v>
      </c>
      <c r="AN23" s="39">
        <v>0</v>
      </c>
      <c r="AO23" s="39">
        <v>0</v>
      </c>
      <c r="AP23" s="39">
        <v>0</v>
      </c>
      <c r="AQ23" s="39">
        <v>0</v>
      </c>
      <c r="AR23" s="39">
        <v>0</v>
      </c>
    </row>
    <row r="24" spans="1:44" ht="14.25">
      <c r="A24" s="71" t="s">
        <v>17</v>
      </c>
      <c r="B24" s="76">
        <v>605</v>
      </c>
      <c r="C24" s="36">
        <f t="shared" si="0"/>
        <v>0.42533745781777277</v>
      </c>
      <c r="D24" s="37">
        <v>12.892561983471074</v>
      </c>
      <c r="E24" s="38">
        <v>1.9834710743801653</v>
      </c>
      <c r="F24" s="39">
        <v>26.776859504132233</v>
      </c>
      <c r="G24" s="39">
        <v>5.6198347107438016</v>
      </c>
      <c r="H24" s="39">
        <v>5.6198347107438016</v>
      </c>
      <c r="I24" s="40">
        <v>3.9669421487603307</v>
      </c>
      <c r="J24" s="41">
        <v>0.33057851239669422</v>
      </c>
      <c r="K24" s="39">
        <v>2.3140495867768593</v>
      </c>
      <c r="L24" s="39">
        <v>0.82644628099173556</v>
      </c>
      <c r="M24" s="39">
        <v>0</v>
      </c>
      <c r="N24" s="40">
        <v>6.2809917355371905</v>
      </c>
      <c r="O24" s="41">
        <v>26.942148760330582</v>
      </c>
      <c r="P24" s="39">
        <v>12.727272727272727</v>
      </c>
      <c r="Q24" s="39">
        <v>0.66115702479338845</v>
      </c>
      <c r="R24" s="39">
        <v>0.82644628099173556</v>
      </c>
      <c r="S24" s="40">
        <v>0.16528925619834711</v>
      </c>
      <c r="T24" s="41">
        <v>0.49586776859504134</v>
      </c>
      <c r="U24" s="39">
        <v>0.33057851239669422</v>
      </c>
      <c r="V24" s="39">
        <v>100</v>
      </c>
      <c r="W24" s="39">
        <v>0.33057851239669422</v>
      </c>
      <c r="X24" s="40">
        <v>0</v>
      </c>
      <c r="Y24" s="41">
        <v>0.66115702479338845</v>
      </c>
      <c r="Z24" s="39">
        <v>0.33057851239669422</v>
      </c>
      <c r="AA24" s="39">
        <v>0.16528925619834711</v>
      </c>
      <c r="AB24" s="39">
        <v>0.16528925619834711</v>
      </c>
      <c r="AC24" s="40">
        <v>0</v>
      </c>
      <c r="AD24" s="41">
        <v>0.66115702479338845</v>
      </c>
      <c r="AE24" s="39">
        <v>0.33057851239669422</v>
      </c>
      <c r="AF24" s="39">
        <v>0.16528925619834711</v>
      </c>
      <c r="AG24" s="39">
        <v>0.33057851239669422</v>
      </c>
      <c r="AH24" s="40">
        <v>0</v>
      </c>
      <c r="AI24" s="41">
        <v>0.16528925619834711</v>
      </c>
      <c r="AJ24" s="39">
        <v>0</v>
      </c>
      <c r="AK24" s="39">
        <v>0</v>
      </c>
      <c r="AL24" s="39">
        <v>0.33057851239669422</v>
      </c>
      <c r="AM24" s="40">
        <v>0</v>
      </c>
      <c r="AN24" s="39">
        <v>1.1570247933884297</v>
      </c>
      <c r="AO24" s="39">
        <v>0.16528925619834711</v>
      </c>
      <c r="AP24" s="39">
        <v>0</v>
      </c>
      <c r="AQ24" s="39">
        <v>0</v>
      </c>
      <c r="AR24" s="39">
        <v>0</v>
      </c>
    </row>
    <row r="25" spans="1:44" ht="14.25">
      <c r="A25" s="71" t="s">
        <v>20</v>
      </c>
      <c r="B25" s="76">
        <v>572</v>
      </c>
      <c r="C25" s="36">
        <f t="shared" si="0"/>
        <v>0.40213723284589431</v>
      </c>
      <c r="D25" s="37">
        <v>8.5664335664335667</v>
      </c>
      <c r="E25" s="38">
        <v>1.7482517482517483</v>
      </c>
      <c r="F25" s="39">
        <v>18.181818181818183</v>
      </c>
      <c r="G25" s="39">
        <v>7.6923076923076925</v>
      </c>
      <c r="H25" s="39">
        <v>33.21678321678322</v>
      </c>
      <c r="I25" s="40">
        <v>7.8671328671328675</v>
      </c>
      <c r="J25" s="41">
        <v>1.7482517482517483</v>
      </c>
      <c r="K25" s="39">
        <v>2.2727272727272729</v>
      </c>
      <c r="L25" s="39">
        <v>0.34965034965034963</v>
      </c>
      <c r="M25" s="39">
        <v>0</v>
      </c>
      <c r="N25" s="40">
        <v>3.6713286713286712</v>
      </c>
      <c r="O25" s="41">
        <v>10.48951048951049</v>
      </c>
      <c r="P25" s="39">
        <v>21.153846153846153</v>
      </c>
      <c r="Q25" s="39">
        <v>10.839160839160838</v>
      </c>
      <c r="R25" s="39">
        <v>0.69930069930069927</v>
      </c>
      <c r="S25" s="40">
        <v>0.17482517482517482</v>
      </c>
      <c r="T25" s="41">
        <v>0.34965034965034963</v>
      </c>
      <c r="U25" s="39">
        <v>0.52447552447552448</v>
      </c>
      <c r="V25" s="39">
        <v>0</v>
      </c>
      <c r="W25" s="39">
        <v>100</v>
      </c>
      <c r="X25" s="40">
        <v>6.2937062937062942</v>
      </c>
      <c r="Y25" s="41">
        <v>3.3216783216783217</v>
      </c>
      <c r="Z25" s="39">
        <v>1.048951048951049</v>
      </c>
      <c r="AA25" s="39">
        <v>0.17482517482517482</v>
      </c>
      <c r="AB25" s="39">
        <v>0</v>
      </c>
      <c r="AC25" s="40">
        <v>0</v>
      </c>
      <c r="AD25" s="41">
        <v>0.69930069930069927</v>
      </c>
      <c r="AE25" s="39">
        <v>1.048951048951049</v>
      </c>
      <c r="AF25" s="39">
        <v>0</v>
      </c>
      <c r="AG25" s="39">
        <v>0</v>
      </c>
      <c r="AH25" s="40">
        <v>0</v>
      </c>
      <c r="AI25" s="41">
        <v>0</v>
      </c>
      <c r="AJ25" s="39">
        <v>0</v>
      </c>
      <c r="AK25" s="39">
        <v>0</v>
      </c>
      <c r="AL25" s="39">
        <v>0</v>
      </c>
      <c r="AM25" s="40">
        <v>0</v>
      </c>
      <c r="AN25" s="39">
        <v>0</v>
      </c>
      <c r="AO25" s="39">
        <v>0</v>
      </c>
      <c r="AP25" s="39">
        <v>0.34965034965034963</v>
      </c>
      <c r="AQ25" s="39">
        <v>0</v>
      </c>
      <c r="AR25" s="39">
        <v>0</v>
      </c>
    </row>
    <row r="26" spans="1:44" ht="14.25">
      <c r="A26" s="73" t="s">
        <v>23</v>
      </c>
      <c r="B26" s="77">
        <v>556</v>
      </c>
      <c r="C26" s="48">
        <f t="shared" si="0"/>
        <v>0.39088863892013492</v>
      </c>
      <c r="D26" s="49">
        <v>6.6546762589928061</v>
      </c>
      <c r="E26" s="50">
        <v>1.079136690647482</v>
      </c>
      <c r="F26" s="51">
        <v>11.870503597122301</v>
      </c>
      <c r="G26" s="51">
        <v>0.35971223021582738</v>
      </c>
      <c r="H26" s="51">
        <v>19.60431654676259</v>
      </c>
      <c r="I26" s="52">
        <v>3.2374100719424459</v>
      </c>
      <c r="J26" s="53">
        <v>0.89928057553956831</v>
      </c>
      <c r="K26" s="51">
        <v>0.89928057553956831</v>
      </c>
      <c r="L26" s="51">
        <v>0</v>
      </c>
      <c r="M26" s="51">
        <v>0</v>
      </c>
      <c r="N26" s="52">
        <v>2.6978417266187051</v>
      </c>
      <c r="O26" s="53">
        <v>4.1366906474820144</v>
      </c>
      <c r="P26" s="51">
        <v>21.043165467625897</v>
      </c>
      <c r="Q26" s="51">
        <v>15.107913669064748</v>
      </c>
      <c r="R26" s="51">
        <v>0.53956834532374098</v>
      </c>
      <c r="S26" s="52">
        <v>0</v>
      </c>
      <c r="T26" s="53">
        <v>0.53956834532374098</v>
      </c>
      <c r="U26" s="51">
        <v>0.71942446043165476</v>
      </c>
      <c r="V26" s="51">
        <v>0</v>
      </c>
      <c r="W26" s="51">
        <v>0</v>
      </c>
      <c r="X26" s="52">
        <v>99.64028776978418</v>
      </c>
      <c r="Y26" s="53">
        <v>2.3381294964028778</v>
      </c>
      <c r="Z26" s="51">
        <v>2.6978417266187051</v>
      </c>
      <c r="AA26" s="51">
        <v>0</v>
      </c>
      <c r="AB26" s="51">
        <v>0</v>
      </c>
      <c r="AC26" s="52">
        <v>0</v>
      </c>
      <c r="AD26" s="53">
        <v>0.17985611510791369</v>
      </c>
      <c r="AE26" s="51">
        <v>0.71942446043165476</v>
      </c>
      <c r="AF26" s="51">
        <v>0.17985611510791369</v>
      </c>
      <c r="AG26" s="51">
        <v>0.17985611510791369</v>
      </c>
      <c r="AH26" s="52">
        <v>0</v>
      </c>
      <c r="AI26" s="53">
        <v>0</v>
      </c>
      <c r="AJ26" s="51">
        <v>0</v>
      </c>
      <c r="AK26" s="51">
        <v>0.17985611510791369</v>
      </c>
      <c r="AL26" s="51">
        <v>0</v>
      </c>
      <c r="AM26" s="52">
        <v>0</v>
      </c>
      <c r="AN26" s="51">
        <v>0</v>
      </c>
      <c r="AO26" s="51">
        <v>0</v>
      </c>
      <c r="AP26" s="51">
        <v>0</v>
      </c>
      <c r="AQ26" s="51">
        <v>0</v>
      </c>
      <c r="AR26" s="51">
        <v>0</v>
      </c>
    </row>
    <row r="27" spans="1:44" ht="28.5">
      <c r="A27" s="71" t="s">
        <v>19</v>
      </c>
      <c r="B27" s="76">
        <v>544</v>
      </c>
      <c r="C27" s="36">
        <f t="shared" si="0"/>
        <v>0.38245219347581555</v>
      </c>
      <c r="D27" s="37">
        <v>5.3308823529411766</v>
      </c>
      <c r="E27" s="38">
        <v>6.6176470588235299</v>
      </c>
      <c r="F27" s="39">
        <v>11.76470588235294</v>
      </c>
      <c r="G27" s="39">
        <v>1.2867647058823528</v>
      </c>
      <c r="H27" s="39">
        <v>1.8382352941176472</v>
      </c>
      <c r="I27" s="40">
        <v>10.294117647058822</v>
      </c>
      <c r="J27" s="41">
        <v>1.8382352941176472</v>
      </c>
      <c r="K27" s="39">
        <v>3.8602941176470589</v>
      </c>
      <c r="L27" s="39">
        <v>2.7573529411764706</v>
      </c>
      <c r="M27" s="39">
        <v>0</v>
      </c>
      <c r="N27" s="40">
        <v>11.213235294117647</v>
      </c>
      <c r="O27" s="41">
        <v>5.1470588235294112</v>
      </c>
      <c r="P27" s="39">
        <v>46.32352941176471</v>
      </c>
      <c r="Q27" s="39">
        <v>1.6544117647058825</v>
      </c>
      <c r="R27" s="39">
        <v>1.1029411764705883</v>
      </c>
      <c r="S27" s="40">
        <v>0.91911764705882359</v>
      </c>
      <c r="T27" s="41">
        <v>0.91911764705882359</v>
      </c>
      <c r="U27" s="39">
        <v>1.1029411764705883</v>
      </c>
      <c r="V27" s="39">
        <v>0</v>
      </c>
      <c r="W27" s="39">
        <v>2.3897058823529411</v>
      </c>
      <c r="X27" s="40">
        <v>2.3897058823529411</v>
      </c>
      <c r="Y27" s="41">
        <v>100</v>
      </c>
      <c r="Z27" s="39">
        <v>1.8382352941176472</v>
      </c>
      <c r="AA27" s="39">
        <v>0.55147058823529416</v>
      </c>
      <c r="AB27" s="39">
        <v>0</v>
      </c>
      <c r="AC27" s="40">
        <v>0.18382352941176469</v>
      </c>
      <c r="AD27" s="41">
        <v>1.4705882352941175</v>
      </c>
      <c r="AE27" s="39">
        <v>0.91911764705882359</v>
      </c>
      <c r="AF27" s="39">
        <v>0.36764705882352938</v>
      </c>
      <c r="AG27" s="39">
        <v>0</v>
      </c>
      <c r="AH27" s="40">
        <v>0</v>
      </c>
      <c r="AI27" s="41">
        <v>0</v>
      </c>
      <c r="AJ27" s="39">
        <v>0.18382352941176469</v>
      </c>
      <c r="AK27" s="39">
        <v>0</v>
      </c>
      <c r="AL27" s="39">
        <v>0.18382352941176469</v>
      </c>
      <c r="AM27" s="40">
        <v>0</v>
      </c>
      <c r="AN27" s="39">
        <v>0</v>
      </c>
      <c r="AO27" s="39">
        <v>0</v>
      </c>
      <c r="AP27" s="39">
        <v>0</v>
      </c>
      <c r="AQ27" s="39">
        <v>0</v>
      </c>
      <c r="AR27" s="39">
        <v>0</v>
      </c>
    </row>
    <row r="28" spans="1:44" ht="14.25">
      <c r="A28" s="71" t="s">
        <v>18</v>
      </c>
      <c r="B28" s="76">
        <v>496</v>
      </c>
      <c r="C28" s="36">
        <f t="shared" si="0"/>
        <v>0.34870641169853767</v>
      </c>
      <c r="D28" s="37">
        <v>1.0080645161290323</v>
      </c>
      <c r="E28" s="38">
        <v>3.024193548387097</v>
      </c>
      <c r="F28" s="39">
        <v>11.693548387096774</v>
      </c>
      <c r="G28" s="39">
        <v>7.661290322580645</v>
      </c>
      <c r="H28" s="39">
        <v>23.790322580645164</v>
      </c>
      <c r="I28" s="40">
        <v>5.846774193548387</v>
      </c>
      <c r="J28" s="41">
        <v>0.60483870967741937</v>
      </c>
      <c r="K28" s="39">
        <v>2.82258064516129</v>
      </c>
      <c r="L28" s="39">
        <v>2.4193548387096775</v>
      </c>
      <c r="M28" s="39">
        <v>0</v>
      </c>
      <c r="N28" s="40">
        <v>15.120967741935484</v>
      </c>
      <c r="O28" s="41">
        <v>4.032258064516129</v>
      </c>
      <c r="P28" s="39">
        <v>79.233870967741936</v>
      </c>
      <c r="Q28" s="39">
        <v>3.6290322580645165</v>
      </c>
      <c r="R28" s="39">
        <v>3.4274193548387095</v>
      </c>
      <c r="S28" s="40">
        <v>0.20161290322580644</v>
      </c>
      <c r="T28" s="41">
        <v>1.0080645161290323</v>
      </c>
      <c r="U28" s="39">
        <v>1.411290322580645</v>
      </c>
      <c r="V28" s="39">
        <v>0</v>
      </c>
      <c r="W28" s="39">
        <v>0.20161290322580644</v>
      </c>
      <c r="X28" s="40">
        <v>2.620967741935484</v>
      </c>
      <c r="Y28" s="41">
        <v>1.0080645161290323</v>
      </c>
      <c r="Z28" s="39">
        <v>100</v>
      </c>
      <c r="AA28" s="39">
        <v>0.20161290322580644</v>
      </c>
      <c r="AB28" s="39">
        <v>0.20161290322580644</v>
      </c>
      <c r="AC28" s="40">
        <v>0</v>
      </c>
      <c r="AD28" s="41">
        <v>0.40322580645161288</v>
      </c>
      <c r="AE28" s="39">
        <v>1.411290322580645</v>
      </c>
      <c r="AF28" s="39">
        <v>0.60483870967741937</v>
      </c>
      <c r="AG28" s="39">
        <v>0</v>
      </c>
      <c r="AH28" s="40">
        <v>0</v>
      </c>
      <c r="AI28" s="41">
        <v>0</v>
      </c>
      <c r="AJ28" s="39">
        <v>0</v>
      </c>
      <c r="AK28" s="39">
        <v>0.60483870967741937</v>
      </c>
      <c r="AL28" s="39">
        <v>0</v>
      </c>
      <c r="AM28" s="40">
        <v>0</v>
      </c>
      <c r="AN28" s="39">
        <v>0</v>
      </c>
      <c r="AO28" s="39">
        <v>0</v>
      </c>
      <c r="AP28" s="39">
        <v>0.20161290322580644</v>
      </c>
      <c r="AQ28" s="39">
        <v>0</v>
      </c>
      <c r="AR28" s="39">
        <v>0</v>
      </c>
    </row>
    <row r="29" spans="1:44" ht="14.25">
      <c r="A29" s="71" t="s">
        <v>24</v>
      </c>
      <c r="B29" s="76">
        <v>380</v>
      </c>
      <c r="C29" s="36">
        <f t="shared" si="0"/>
        <v>0.26715410573678294</v>
      </c>
      <c r="D29" s="37">
        <v>0.26315789473684209</v>
      </c>
      <c r="E29" s="38">
        <v>4.7368421052631584</v>
      </c>
      <c r="F29" s="39">
        <v>16.05263157894737</v>
      </c>
      <c r="G29" s="39">
        <v>7.6315789473684212</v>
      </c>
      <c r="H29" s="39">
        <v>14.736842105263156</v>
      </c>
      <c r="I29" s="40">
        <v>10.789473684210527</v>
      </c>
      <c r="J29" s="41">
        <v>0.52631578947368418</v>
      </c>
      <c r="K29" s="39">
        <v>3.4210526315789478</v>
      </c>
      <c r="L29" s="39">
        <v>5.5263157894736841</v>
      </c>
      <c r="M29" s="39">
        <v>0</v>
      </c>
      <c r="N29" s="40">
        <v>17.894736842105264</v>
      </c>
      <c r="O29" s="41">
        <v>6.5789473684210522</v>
      </c>
      <c r="P29" s="39">
        <v>75.789473684210535</v>
      </c>
      <c r="Q29" s="39">
        <v>1.3157894736842104</v>
      </c>
      <c r="R29" s="39">
        <v>2.8947368421052633</v>
      </c>
      <c r="S29" s="40">
        <v>0.52631578947368418</v>
      </c>
      <c r="T29" s="41">
        <v>0</v>
      </c>
      <c r="U29" s="39">
        <v>2.8947368421052633</v>
      </c>
      <c r="V29" s="39">
        <v>0.26315789473684209</v>
      </c>
      <c r="W29" s="39">
        <v>0.52631578947368418</v>
      </c>
      <c r="X29" s="40">
        <v>0.52631578947368418</v>
      </c>
      <c r="Y29" s="41">
        <v>1.8421052631578945</v>
      </c>
      <c r="Z29" s="39">
        <v>1.5789473684210527</v>
      </c>
      <c r="AA29" s="39">
        <v>100</v>
      </c>
      <c r="AB29" s="39">
        <v>0</v>
      </c>
      <c r="AC29" s="40">
        <v>0</v>
      </c>
      <c r="AD29" s="41">
        <v>1.8421052631578945</v>
      </c>
      <c r="AE29" s="39">
        <v>0.78947368421052633</v>
      </c>
      <c r="AF29" s="39">
        <v>0.78947368421052633</v>
      </c>
      <c r="AG29" s="39">
        <v>0</v>
      </c>
      <c r="AH29" s="40">
        <v>0</v>
      </c>
      <c r="AI29" s="41">
        <v>0</v>
      </c>
      <c r="AJ29" s="39">
        <v>0</v>
      </c>
      <c r="AK29" s="39">
        <v>0</v>
      </c>
      <c r="AL29" s="39">
        <v>0.52631578947368418</v>
      </c>
      <c r="AM29" s="40">
        <v>0</v>
      </c>
      <c r="AN29" s="39">
        <v>0</v>
      </c>
      <c r="AO29" s="39">
        <v>0</v>
      </c>
      <c r="AP29" s="39">
        <v>0</v>
      </c>
      <c r="AQ29" s="39">
        <v>0</v>
      </c>
      <c r="AR29" s="39">
        <v>0</v>
      </c>
    </row>
    <row r="30" spans="1:44" ht="28.5">
      <c r="A30" s="71" t="s">
        <v>22</v>
      </c>
      <c r="B30" s="76">
        <v>343</v>
      </c>
      <c r="C30" s="36">
        <f t="shared" si="0"/>
        <v>0.24114173228346455</v>
      </c>
      <c r="D30" s="37">
        <v>3.4985422740524781</v>
      </c>
      <c r="E30" s="38">
        <v>1.1661807580174928</v>
      </c>
      <c r="F30" s="39">
        <v>21.865889212827987</v>
      </c>
      <c r="G30" s="39">
        <v>3.2069970845481048</v>
      </c>
      <c r="H30" s="39">
        <v>6.9970845481049562</v>
      </c>
      <c r="I30" s="40">
        <v>1.1661807580174928</v>
      </c>
      <c r="J30" s="41">
        <v>0</v>
      </c>
      <c r="K30" s="39">
        <v>0.29154518950437319</v>
      </c>
      <c r="L30" s="39">
        <v>1.1661807580174928</v>
      </c>
      <c r="M30" s="39">
        <v>0</v>
      </c>
      <c r="N30" s="40">
        <v>7.2886297376093294</v>
      </c>
      <c r="O30" s="41">
        <v>1.749271137026239</v>
      </c>
      <c r="P30" s="39">
        <v>13.994169096209912</v>
      </c>
      <c r="Q30" s="39">
        <v>0</v>
      </c>
      <c r="R30" s="39">
        <v>2.0408163265306123</v>
      </c>
      <c r="S30" s="40">
        <v>0.29154518950437319</v>
      </c>
      <c r="T30" s="41">
        <v>0.29154518950437319</v>
      </c>
      <c r="U30" s="39">
        <v>0.58309037900874638</v>
      </c>
      <c r="V30" s="39">
        <v>0.87463556851311952</v>
      </c>
      <c r="W30" s="39">
        <v>0</v>
      </c>
      <c r="X30" s="40">
        <v>0</v>
      </c>
      <c r="Y30" s="41">
        <v>0.58309037900874638</v>
      </c>
      <c r="Z30" s="39">
        <v>0.29154518950437319</v>
      </c>
      <c r="AA30" s="39">
        <v>0.29154518950437319</v>
      </c>
      <c r="AB30" s="39">
        <v>100</v>
      </c>
      <c r="AC30" s="40">
        <v>32.361516034985421</v>
      </c>
      <c r="AD30" s="41">
        <v>0</v>
      </c>
      <c r="AE30" s="39">
        <v>0.58309037900874638</v>
      </c>
      <c r="AF30" s="39">
        <v>0</v>
      </c>
      <c r="AG30" s="39">
        <v>0</v>
      </c>
      <c r="AH30" s="40">
        <v>0</v>
      </c>
      <c r="AI30" s="41">
        <v>0</v>
      </c>
      <c r="AJ30" s="39">
        <v>0</v>
      </c>
      <c r="AK30" s="39">
        <v>0.29154518950437319</v>
      </c>
      <c r="AL30" s="39">
        <v>0</v>
      </c>
      <c r="AM30" s="40">
        <v>0.87463556851311952</v>
      </c>
      <c r="AN30" s="39">
        <v>0</v>
      </c>
      <c r="AO30" s="39">
        <v>0</v>
      </c>
      <c r="AP30" s="39">
        <v>0</v>
      </c>
      <c r="AQ30" s="39">
        <v>0</v>
      </c>
      <c r="AR30" s="39">
        <v>0</v>
      </c>
    </row>
    <row r="31" spans="1:44" ht="14.25">
      <c r="A31" s="71" t="s">
        <v>21</v>
      </c>
      <c r="B31" s="77">
        <v>335</v>
      </c>
      <c r="C31" s="36">
        <f t="shared" si="0"/>
        <v>0.23551743532058494</v>
      </c>
      <c r="D31" s="37">
        <v>11.940298507462686</v>
      </c>
      <c r="E31" s="38">
        <v>0</v>
      </c>
      <c r="F31" s="39">
        <v>1.4925373134328357</v>
      </c>
      <c r="G31" s="39">
        <v>0.59701492537313439</v>
      </c>
      <c r="H31" s="39">
        <v>0.59701492537313439</v>
      </c>
      <c r="I31" s="40">
        <v>0</v>
      </c>
      <c r="J31" s="41">
        <v>0</v>
      </c>
      <c r="K31" s="39">
        <v>0</v>
      </c>
      <c r="L31" s="39">
        <v>0</v>
      </c>
      <c r="M31" s="39">
        <v>0</v>
      </c>
      <c r="N31" s="40">
        <v>0.29850746268656719</v>
      </c>
      <c r="O31" s="41">
        <v>0</v>
      </c>
      <c r="P31" s="39">
        <v>2.0895522388059704</v>
      </c>
      <c r="Q31" s="39">
        <v>0</v>
      </c>
      <c r="R31" s="39">
        <v>0</v>
      </c>
      <c r="S31" s="40">
        <v>0</v>
      </c>
      <c r="T31" s="41">
        <v>0</v>
      </c>
      <c r="U31" s="39">
        <v>0</v>
      </c>
      <c r="V31" s="39">
        <v>0</v>
      </c>
      <c r="W31" s="39">
        <v>0</v>
      </c>
      <c r="X31" s="40">
        <v>0</v>
      </c>
      <c r="Y31" s="41">
        <v>0</v>
      </c>
      <c r="Z31" s="39">
        <v>0</v>
      </c>
      <c r="AA31" s="39">
        <v>0</v>
      </c>
      <c r="AB31" s="39">
        <v>9.8507462686567173</v>
      </c>
      <c r="AC31" s="40">
        <v>100</v>
      </c>
      <c r="AD31" s="41">
        <v>0</v>
      </c>
      <c r="AE31" s="39">
        <v>0.29850746268656719</v>
      </c>
      <c r="AF31" s="39">
        <v>0</v>
      </c>
      <c r="AG31" s="39">
        <v>0</v>
      </c>
      <c r="AH31" s="40">
        <v>0</v>
      </c>
      <c r="AI31" s="41">
        <v>0</v>
      </c>
      <c r="AJ31" s="39">
        <v>0</v>
      </c>
      <c r="AK31" s="39">
        <v>0.59701492537313439</v>
      </c>
      <c r="AL31" s="39">
        <v>0</v>
      </c>
      <c r="AM31" s="40">
        <v>0.59701492537313439</v>
      </c>
      <c r="AN31" s="39">
        <v>0</v>
      </c>
      <c r="AO31" s="39">
        <v>0</v>
      </c>
      <c r="AP31" s="39">
        <v>0</v>
      </c>
      <c r="AQ31" s="39">
        <v>0</v>
      </c>
      <c r="AR31" s="39">
        <v>0</v>
      </c>
    </row>
    <row r="32" spans="1:44" ht="14.25">
      <c r="A32" s="72" t="s">
        <v>25</v>
      </c>
      <c r="B32" s="76">
        <v>317</v>
      </c>
      <c r="C32" s="42">
        <f t="shared" si="0"/>
        <v>0.22286276715410575</v>
      </c>
      <c r="D32" s="43">
        <v>2.2082018927444795</v>
      </c>
      <c r="E32" s="44">
        <v>4.4164037854889591</v>
      </c>
      <c r="F32" s="45">
        <v>10.725552050473187</v>
      </c>
      <c r="G32" s="45">
        <v>4.7318611987381702</v>
      </c>
      <c r="H32" s="45">
        <v>17.665615141955836</v>
      </c>
      <c r="I32" s="46">
        <v>4.7318611987381702</v>
      </c>
      <c r="J32" s="47">
        <v>0.63091482649842268</v>
      </c>
      <c r="K32" s="45">
        <v>2.8391167192429023</v>
      </c>
      <c r="L32" s="45">
        <v>2.5236593059936907</v>
      </c>
      <c r="M32" s="45">
        <v>0</v>
      </c>
      <c r="N32" s="46">
        <v>12.618296529968454</v>
      </c>
      <c r="O32" s="47">
        <v>3.7854889589905363</v>
      </c>
      <c r="P32" s="45">
        <v>64.66876971608832</v>
      </c>
      <c r="Q32" s="45">
        <v>0.94637223974763407</v>
      </c>
      <c r="R32" s="45">
        <v>1.5772870662460567</v>
      </c>
      <c r="S32" s="46">
        <v>0.63091482649842268</v>
      </c>
      <c r="T32" s="47">
        <v>1.2618296529968454</v>
      </c>
      <c r="U32" s="45">
        <v>1.2618296529968454</v>
      </c>
      <c r="V32" s="45">
        <v>0</v>
      </c>
      <c r="W32" s="45">
        <v>0.63091482649842268</v>
      </c>
      <c r="X32" s="46">
        <v>0.94637223974763407</v>
      </c>
      <c r="Y32" s="47">
        <v>5.0473186119873814</v>
      </c>
      <c r="Z32" s="45">
        <v>2.2082018927444795</v>
      </c>
      <c r="AA32" s="45">
        <v>0.63091482649842268</v>
      </c>
      <c r="AB32" s="45">
        <v>0</v>
      </c>
      <c r="AC32" s="46">
        <v>0</v>
      </c>
      <c r="AD32" s="47">
        <v>100</v>
      </c>
      <c r="AE32" s="45">
        <v>0.31545741324921134</v>
      </c>
      <c r="AF32" s="45">
        <v>0</v>
      </c>
      <c r="AG32" s="45">
        <v>0</v>
      </c>
      <c r="AH32" s="46">
        <v>0</v>
      </c>
      <c r="AI32" s="47">
        <v>0</v>
      </c>
      <c r="AJ32" s="45">
        <v>0</v>
      </c>
      <c r="AK32" s="45">
        <v>0</v>
      </c>
      <c r="AL32" s="45">
        <v>0</v>
      </c>
      <c r="AM32" s="46">
        <v>0</v>
      </c>
      <c r="AN32" s="45">
        <v>0</v>
      </c>
      <c r="AO32" s="45">
        <v>0</v>
      </c>
      <c r="AP32" s="45">
        <v>0</v>
      </c>
      <c r="AQ32" s="45">
        <v>0</v>
      </c>
      <c r="AR32" s="45">
        <v>0</v>
      </c>
    </row>
    <row r="33" spans="1:44" ht="14.25">
      <c r="A33" s="71" t="s">
        <v>27</v>
      </c>
      <c r="B33" s="76">
        <v>260</v>
      </c>
      <c r="C33" s="36">
        <f t="shared" si="0"/>
        <v>0.18278965129358832</v>
      </c>
      <c r="D33" s="37">
        <v>3.4615384615384617</v>
      </c>
      <c r="E33" s="38">
        <v>1.9230769230769231</v>
      </c>
      <c r="F33" s="39">
        <v>18.846153846153847</v>
      </c>
      <c r="G33" s="39">
        <v>8.0769230769230766</v>
      </c>
      <c r="H33" s="39">
        <v>24.23076923076923</v>
      </c>
      <c r="I33" s="40">
        <v>4.6153846153846159</v>
      </c>
      <c r="J33" s="41">
        <v>0.38461538461538464</v>
      </c>
      <c r="K33" s="39">
        <v>3.4615384615384617</v>
      </c>
      <c r="L33" s="39">
        <v>1.153846153846154</v>
      </c>
      <c r="M33" s="39">
        <v>0</v>
      </c>
      <c r="N33" s="40">
        <v>13.846153846153847</v>
      </c>
      <c r="O33" s="41">
        <v>6.9230769230769234</v>
      </c>
      <c r="P33" s="39">
        <v>31.92307692307692</v>
      </c>
      <c r="Q33" s="39">
        <v>3.0769230769230771</v>
      </c>
      <c r="R33" s="39">
        <v>3.4615384615384617</v>
      </c>
      <c r="S33" s="40">
        <v>0</v>
      </c>
      <c r="T33" s="41">
        <v>0.38461538461538464</v>
      </c>
      <c r="U33" s="39">
        <v>0.76923076923076927</v>
      </c>
      <c r="V33" s="39">
        <v>0</v>
      </c>
      <c r="W33" s="39">
        <v>0.38461538461538464</v>
      </c>
      <c r="X33" s="40">
        <v>5</v>
      </c>
      <c r="Y33" s="41">
        <v>0.76923076923076927</v>
      </c>
      <c r="Z33" s="39">
        <v>4.2307692307692308</v>
      </c>
      <c r="AA33" s="39">
        <v>0.38461538461538464</v>
      </c>
      <c r="AB33" s="39">
        <v>0</v>
      </c>
      <c r="AC33" s="40">
        <v>0.38461538461538464</v>
      </c>
      <c r="AD33" s="41">
        <v>0</v>
      </c>
      <c r="AE33" s="39">
        <v>100</v>
      </c>
      <c r="AF33" s="39">
        <v>0.38461538461538464</v>
      </c>
      <c r="AG33" s="39">
        <v>0</v>
      </c>
      <c r="AH33" s="40">
        <v>0</v>
      </c>
      <c r="AI33" s="41">
        <v>0</v>
      </c>
      <c r="AJ33" s="39">
        <v>0</v>
      </c>
      <c r="AK33" s="39">
        <v>0</v>
      </c>
      <c r="AL33" s="39">
        <v>0</v>
      </c>
      <c r="AM33" s="40">
        <v>0</v>
      </c>
      <c r="AN33" s="39">
        <v>0</v>
      </c>
      <c r="AO33" s="39">
        <v>0</v>
      </c>
      <c r="AP33" s="39">
        <v>0</v>
      </c>
      <c r="AQ33" s="39">
        <v>0</v>
      </c>
      <c r="AR33" s="39">
        <v>0</v>
      </c>
    </row>
    <row r="34" spans="1:44" ht="14.25">
      <c r="A34" s="71" t="s">
        <v>26</v>
      </c>
      <c r="B34" s="76">
        <v>235</v>
      </c>
      <c r="C34" s="36">
        <f t="shared" si="0"/>
        <v>0.16521372328458941</v>
      </c>
      <c r="D34" s="37">
        <v>3.8297872340425529</v>
      </c>
      <c r="E34" s="38">
        <v>13.191489361702127</v>
      </c>
      <c r="F34" s="39">
        <v>6.3829787234042552</v>
      </c>
      <c r="G34" s="39">
        <v>2.5531914893617018</v>
      </c>
      <c r="H34" s="39">
        <v>14.893617021276595</v>
      </c>
      <c r="I34" s="40">
        <v>8.085106382978724</v>
      </c>
      <c r="J34" s="41">
        <v>0</v>
      </c>
      <c r="K34" s="39">
        <v>1.2765957446808509</v>
      </c>
      <c r="L34" s="39">
        <v>5.5319148936170208</v>
      </c>
      <c r="M34" s="39">
        <v>0</v>
      </c>
      <c r="N34" s="40">
        <v>19.148936170212767</v>
      </c>
      <c r="O34" s="41">
        <v>5.5319148936170208</v>
      </c>
      <c r="P34" s="39">
        <v>27.23404255319149</v>
      </c>
      <c r="Q34" s="39">
        <v>1.7021276595744681</v>
      </c>
      <c r="R34" s="39">
        <v>3.8297872340425529</v>
      </c>
      <c r="S34" s="40">
        <v>1.7021276595744681</v>
      </c>
      <c r="T34" s="41">
        <v>1.7021276595744681</v>
      </c>
      <c r="U34" s="39">
        <v>0</v>
      </c>
      <c r="V34" s="39">
        <v>0</v>
      </c>
      <c r="W34" s="39">
        <v>0</v>
      </c>
      <c r="X34" s="40">
        <v>0.42553191489361702</v>
      </c>
      <c r="Y34" s="41">
        <v>0.42553191489361702</v>
      </c>
      <c r="Z34" s="39">
        <v>0.85106382978723405</v>
      </c>
      <c r="AA34" s="39">
        <v>0.42553191489361702</v>
      </c>
      <c r="AB34" s="39">
        <v>0</v>
      </c>
      <c r="AC34" s="40">
        <v>0</v>
      </c>
      <c r="AD34" s="41">
        <v>0</v>
      </c>
      <c r="AE34" s="39">
        <v>0.85106382978723405</v>
      </c>
      <c r="AF34" s="39">
        <v>100</v>
      </c>
      <c r="AG34" s="39">
        <v>0</v>
      </c>
      <c r="AH34" s="40">
        <v>0</v>
      </c>
      <c r="AI34" s="41">
        <v>0</v>
      </c>
      <c r="AJ34" s="39">
        <v>0</v>
      </c>
      <c r="AK34" s="39">
        <v>0</v>
      </c>
      <c r="AL34" s="39">
        <v>0.42553191489361702</v>
      </c>
      <c r="AM34" s="40">
        <v>0</v>
      </c>
      <c r="AN34" s="39">
        <v>0</v>
      </c>
      <c r="AO34" s="39">
        <v>0.42553191489361702</v>
      </c>
      <c r="AP34" s="39">
        <v>0</v>
      </c>
      <c r="AQ34" s="39">
        <v>0</v>
      </c>
      <c r="AR34" s="39">
        <v>0</v>
      </c>
    </row>
    <row r="35" spans="1:44" ht="14.25">
      <c r="A35" s="71" t="s">
        <v>28</v>
      </c>
      <c r="B35" s="76">
        <v>184</v>
      </c>
      <c r="C35" s="36">
        <f t="shared" si="0"/>
        <v>0.12935883014623173</v>
      </c>
      <c r="D35" s="37">
        <v>6.5217391304347823</v>
      </c>
      <c r="E35" s="38">
        <v>1.6304347826086956</v>
      </c>
      <c r="F35" s="39">
        <v>17.391304347826086</v>
      </c>
      <c r="G35" s="39">
        <v>4.8913043478260869</v>
      </c>
      <c r="H35" s="39">
        <v>44.021739130434781</v>
      </c>
      <c r="I35" s="40">
        <v>5.4347826086956523</v>
      </c>
      <c r="J35" s="41">
        <v>1.0869565217391304</v>
      </c>
      <c r="K35" s="39">
        <v>17.934782608695652</v>
      </c>
      <c r="L35" s="39">
        <v>0</v>
      </c>
      <c r="M35" s="39">
        <v>0</v>
      </c>
      <c r="N35" s="40">
        <v>0.54347826086956519</v>
      </c>
      <c r="O35" s="41">
        <v>5.4347826086956523</v>
      </c>
      <c r="P35" s="39">
        <v>19.565217391304348</v>
      </c>
      <c r="Q35" s="39">
        <v>2.7173913043478262</v>
      </c>
      <c r="R35" s="39">
        <v>1.0869565217391304</v>
      </c>
      <c r="S35" s="40">
        <v>0</v>
      </c>
      <c r="T35" s="41">
        <v>5.4347826086956523</v>
      </c>
      <c r="U35" s="39">
        <v>0.54347826086956519</v>
      </c>
      <c r="V35" s="39">
        <v>0</v>
      </c>
      <c r="W35" s="39">
        <v>0.54347826086956519</v>
      </c>
      <c r="X35" s="40">
        <v>0.54347826086956519</v>
      </c>
      <c r="Y35" s="41">
        <v>1.0869565217391304</v>
      </c>
      <c r="Z35" s="39">
        <v>0</v>
      </c>
      <c r="AA35" s="39">
        <v>0</v>
      </c>
      <c r="AB35" s="39">
        <v>0</v>
      </c>
      <c r="AC35" s="40">
        <v>0</v>
      </c>
      <c r="AD35" s="41">
        <v>0.54347826086956519</v>
      </c>
      <c r="AE35" s="39">
        <v>0</v>
      </c>
      <c r="AF35" s="39">
        <v>0</v>
      </c>
      <c r="AG35" s="39">
        <v>100</v>
      </c>
      <c r="AH35" s="40">
        <v>0</v>
      </c>
      <c r="AI35" s="41">
        <v>0</v>
      </c>
      <c r="AJ35" s="39">
        <v>0</v>
      </c>
      <c r="AK35" s="39">
        <v>0</v>
      </c>
      <c r="AL35" s="39">
        <v>0</v>
      </c>
      <c r="AM35" s="40">
        <v>0</v>
      </c>
      <c r="AN35" s="39">
        <v>0.54347826086956519</v>
      </c>
      <c r="AO35" s="39">
        <v>0</v>
      </c>
      <c r="AP35" s="39">
        <v>0</v>
      </c>
      <c r="AQ35" s="39">
        <v>0</v>
      </c>
      <c r="AR35" s="39">
        <v>0</v>
      </c>
    </row>
    <row r="36" spans="1:44" ht="14.25">
      <c r="A36" s="73" t="s">
        <v>29</v>
      </c>
      <c r="B36" s="77">
        <v>181</v>
      </c>
      <c r="C36" s="48">
        <f t="shared" si="0"/>
        <v>0.12724971878515187</v>
      </c>
      <c r="D36" s="49">
        <v>11.602209944751381</v>
      </c>
      <c r="E36" s="50">
        <v>0</v>
      </c>
      <c r="F36" s="51">
        <v>1.6574585635359116</v>
      </c>
      <c r="G36" s="51">
        <v>0</v>
      </c>
      <c r="H36" s="51">
        <v>1.1049723756906076</v>
      </c>
      <c r="I36" s="52">
        <v>0</v>
      </c>
      <c r="J36" s="53">
        <v>0</v>
      </c>
      <c r="K36" s="51">
        <v>0</v>
      </c>
      <c r="L36" s="51">
        <v>1.1049723756906076</v>
      </c>
      <c r="M36" s="51">
        <v>0</v>
      </c>
      <c r="N36" s="52">
        <v>0</v>
      </c>
      <c r="O36" s="53">
        <v>0</v>
      </c>
      <c r="P36" s="51">
        <v>1.6574585635359116</v>
      </c>
      <c r="Q36" s="51">
        <v>0</v>
      </c>
      <c r="R36" s="51">
        <v>0.55248618784530379</v>
      </c>
      <c r="S36" s="52">
        <v>0</v>
      </c>
      <c r="T36" s="53">
        <v>0</v>
      </c>
      <c r="U36" s="51">
        <v>0</v>
      </c>
      <c r="V36" s="51">
        <v>0</v>
      </c>
      <c r="W36" s="51">
        <v>0</v>
      </c>
      <c r="X36" s="52">
        <v>0</v>
      </c>
      <c r="Y36" s="53">
        <v>0</v>
      </c>
      <c r="Z36" s="51">
        <v>0</v>
      </c>
      <c r="AA36" s="51">
        <v>0</v>
      </c>
      <c r="AB36" s="51">
        <v>0</v>
      </c>
      <c r="AC36" s="52">
        <v>0</v>
      </c>
      <c r="AD36" s="53">
        <v>0</v>
      </c>
      <c r="AE36" s="51">
        <v>0</v>
      </c>
      <c r="AF36" s="51">
        <v>0</v>
      </c>
      <c r="AG36" s="51">
        <v>0</v>
      </c>
      <c r="AH36" s="52">
        <v>100</v>
      </c>
      <c r="AI36" s="53">
        <v>0</v>
      </c>
      <c r="AJ36" s="51">
        <v>0</v>
      </c>
      <c r="AK36" s="51">
        <v>0.55248618784530379</v>
      </c>
      <c r="AL36" s="51">
        <v>0</v>
      </c>
      <c r="AM36" s="52">
        <v>0</v>
      </c>
      <c r="AN36" s="51">
        <v>0</v>
      </c>
      <c r="AO36" s="51">
        <v>0</v>
      </c>
      <c r="AP36" s="51">
        <v>0</v>
      </c>
      <c r="AQ36" s="51">
        <v>0</v>
      </c>
      <c r="AR36" s="51">
        <v>0</v>
      </c>
    </row>
    <row r="37" spans="1:44" ht="28.5">
      <c r="A37" s="71" t="s">
        <v>30</v>
      </c>
      <c r="B37" s="76">
        <v>143</v>
      </c>
      <c r="C37" s="36">
        <f t="shared" si="0"/>
        <v>0.10053430821147358</v>
      </c>
      <c r="D37" s="37">
        <v>1.3986013986013985</v>
      </c>
      <c r="E37" s="38">
        <v>9.79020979020979</v>
      </c>
      <c r="F37" s="39">
        <v>4.895104895104895</v>
      </c>
      <c r="G37" s="39">
        <v>2.7972027972027971</v>
      </c>
      <c r="H37" s="39">
        <v>44.755244755244753</v>
      </c>
      <c r="I37" s="40">
        <v>4.1958041958041958</v>
      </c>
      <c r="J37" s="41">
        <v>0</v>
      </c>
      <c r="K37" s="39">
        <v>0</v>
      </c>
      <c r="L37" s="39">
        <v>9.0909090909090917</v>
      </c>
      <c r="M37" s="39">
        <v>0</v>
      </c>
      <c r="N37" s="40">
        <v>6.9930069930069934</v>
      </c>
      <c r="O37" s="41">
        <v>0.69930069930069927</v>
      </c>
      <c r="P37" s="39">
        <v>49.650349650349654</v>
      </c>
      <c r="Q37" s="39">
        <v>0</v>
      </c>
      <c r="R37" s="39">
        <v>2.7972027972027971</v>
      </c>
      <c r="S37" s="40">
        <v>0.69930069930069927</v>
      </c>
      <c r="T37" s="41">
        <v>6.9930069930069934</v>
      </c>
      <c r="U37" s="39">
        <v>0.69930069930069927</v>
      </c>
      <c r="V37" s="39">
        <v>0</v>
      </c>
      <c r="W37" s="39">
        <v>0</v>
      </c>
      <c r="X37" s="40">
        <v>0</v>
      </c>
      <c r="Y37" s="41">
        <v>0</v>
      </c>
      <c r="Z37" s="39">
        <v>0.69930069930069927</v>
      </c>
      <c r="AA37" s="39">
        <v>0</v>
      </c>
      <c r="AB37" s="39">
        <v>0</v>
      </c>
      <c r="AC37" s="40">
        <v>0</v>
      </c>
      <c r="AD37" s="41">
        <v>0</v>
      </c>
      <c r="AE37" s="39">
        <v>2.7972027972027971</v>
      </c>
      <c r="AF37" s="39">
        <v>11.888111888111888</v>
      </c>
      <c r="AG37" s="39">
        <v>0</v>
      </c>
      <c r="AH37" s="40">
        <v>0</v>
      </c>
      <c r="AI37" s="41">
        <v>100</v>
      </c>
      <c r="AJ37" s="39">
        <v>0</v>
      </c>
      <c r="AK37" s="39">
        <v>0.69930069930069927</v>
      </c>
      <c r="AL37" s="39">
        <v>1.3986013986013985</v>
      </c>
      <c r="AM37" s="40">
        <v>0</v>
      </c>
      <c r="AN37" s="39">
        <v>0</v>
      </c>
      <c r="AO37" s="39">
        <v>0</v>
      </c>
      <c r="AP37" s="39">
        <v>0</v>
      </c>
      <c r="AQ37" s="39">
        <v>0</v>
      </c>
      <c r="AR37" s="39">
        <v>0</v>
      </c>
    </row>
    <row r="38" spans="1:44" ht="28.5">
      <c r="A38" s="71" t="s">
        <v>33</v>
      </c>
      <c r="B38" s="76">
        <v>77</v>
      </c>
      <c r="C38" s="36">
        <f t="shared" si="0"/>
        <v>5.4133858267716536E-2</v>
      </c>
      <c r="D38" s="37">
        <v>14.285714285714285</v>
      </c>
      <c r="E38" s="38">
        <v>0</v>
      </c>
      <c r="F38" s="39">
        <v>6.4935064935064926</v>
      </c>
      <c r="G38" s="39">
        <v>1.2987012987012987</v>
      </c>
      <c r="H38" s="39">
        <v>27.27272727272727</v>
      </c>
      <c r="I38" s="40">
        <v>3.8961038961038961</v>
      </c>
      <c r="J38" s="41">
        <v>0</v>
      </c>
      <c r="K38" s="39">
        <v>1.2987012987012987</v>
      </c>
      <c r="L38" s="39">
        <v>0</v>
      </c>
      <c r="M38" s="39">
        <v>0</v>
      </c>
      <c r="N38" s="40">
        <v>3.8961038961038961</v>
      </c>
      <c r="O38" s="41">
        <v>1.2987012987012987</v>
      </c>
      <c r="P38" s="39">
        <v>25.97402597402597</v>
      </c>
      <c r="Q38" s="39">
        <v>1.2987012987012987</v>
      </c>
      <c r="R38" s="39">
        <v>7.7922077922077921</v>
      </c>
      <c r="S38" s="40">
        <v>0</v>
      </c>
      <c r="T38" s="41">
        <v>0</v>
      </c>
      <c r="U38" s="39">
        <v>1.2987012987012987</v>
      </c>
      <c r="V38" s="39">
        <v>0</v>
      </c>
      <c r="W38" s="39">
        <v>0</v>
      </c>
      <c r="X38" s="40">
        <v>0</v>
      </c>
      <c r="Y38" s="41">
        <v>2.5974025974025974</v>
      </c>
      <c r="Z38" s="39">
        <v>0</v>
      </c>
      <c r="AA38" s="39">
        <v>0</v>
      </c>
      <c r="AB38" s="39">
        <v>0</v>
      </c>
      <c r="AC38" s="40">
        <v>0</v>
      </c>
      <c r="AD38" s="41">
        <v>1.2987012987012987</v>
      </c>
      <c r="AE38" s="39">
        <v>0</v>
      </c>
      <c r="AF38" s="39">
        <v>1.2987012987012987</v>
      </c>
      <c r="AG38" s="39">
        <v>0</v>
      </c>
      <c r="AH38" s="40">
        <v>0</v>
      </c>
      <c r="AI38" s="41">
        <v>0</v>
      </c>
      <c r="AJ38" s="39">
        <v>100</v>
      </c>
      <c r="AK38" s="39">
        <v>0</v>
      </c>
      <c r="AL38" s="39">
        <v>0</v>
      </c>
      <c r="AM38" s="40">
        <v>0</v>
      </c>
      <c r="AN38" s="39">
        <v>0</v>
      </c>
      <c r="AO38" s="39">
        <v>0</v>
      </c>
      <c r="AP38" s="39">
        <v>0</v>
      </c>
      <c r="AQ38" s="39">
        <v>0</v>
      </c>
      <c r="AR38" s="39">
        <v>0</v>
      </c>
    </row>
    <row r="39" spans="1:44" ht="14.25">
      <c r="A39" s="71" t="s">
        <v>31</v>
      </c>
      <c r="B39" s="76">
        <v>74</v>
      </c>
      <c r="C39" s="36">
        <f t="shared" si="0"/>
        <v>5.2024746906636672E-2</v>
      </c>
      <c r="D39" s="37">
        <v>13.513513513513514</v>
      </c>
      <c r="E39" s="38">
        <v>6.756756756756757</v>
      </c>
      <c r="F39" s="39">
        <v>5.4054054054054053</v>
      </c>
      <c r="G39" s="39">
        <v>6.756756756756757</v>
      </c>
      <c r="H39" s="39">
        <v>8.1081081081081088</v>
      </c>
      <c r="I39" s="40">
        <v>10.810810810810811</v>
      </c>
      <c r="J39" s="41">
        <v>0</v>
      </c>
      <c r="K39" s="39">
        <v>1.3513513513513513</v>
      </c>
      <c r="L39" s="39">
        <v>6.756756756756757</v>
      </c>
      <c r="M39" s="39">
        <v>0</v>
      </c>
      <c r="N39" s="40">
        <v>10.810810810810811</v>
      </c>
      <c r="O39" s="41">
        <v>2.7027027027027026</v>
      </c>
      <c r="P39" s="39">
        <v>54.054054054054056</v>
      </c>
      <c r="Q39" s="39">
        <v>0</v>
      </c>
      <c r="R39" s="39">
        <v>2.7027027027027026</v>
      </c>
      <c r="S39" s="40">
        <v>0</v>
      </c>
      <c r="T39" s="41">
        <v>0</v>
      </c>
      <c r="U39" s="39">
        <v>1.3513513513513513</v>
      </c>
      <c r="V39" s="39">
        <v>0</v>
      </c>
      <c r="W39" s="39">
        <v>0</v>
      </c>
      <c r="X39" s="40">
        <v>0</v>
      </c>
      <c r="Y39" s="41">
        <v>1.3513513513513513</v>
      </c>
      <c r="Z39" s="39">
        <v>1.3513513513513513</v>
      </c>
      <c r="AA39" s="39">
        <v>1.3513513513513513</v>
      </c>
      <c r="AB39" s="39">
        <v>0</v>
      </c>
      <c r="AC39" s="40">
        <v>0</v>
      </c>
      <c r="AD39" s="41">
        <v>0</v>
      </c>
      <c r="AE39" s="39">
        <v>0</v>
      </c>
      <c r="AF39" s="39">
        <v>1.3513513513513513</v>
      </c>
      <c r="AG39" s="39">
        <v>0</v>
      </c>
      <c r="AH39" s="40">
        <v>0</v>
      </c>
      <c r="AI39" s="41">
        <v>0</v>
      </c>
      <c r="AJ39" s="39">
        <v>0</v>
      </c>
      <c r="AK39" s="39">
        <v>100</v>
      </c>
      <c r="AL39" s="39">
        <v>0</v>
      </c>
      <c r="AM39" s="40">
        <v>0</v>
      </c>
      <c r="AN39" s="39">
        <v>0</v>
      </c>
      <c r="AO39" s="39">
        <v>0</v>
      </c>
      <c r="AP39" s="39">
        <v>0</v>
      </c>
      <c r="AQ39" s="39">
        <v>0</v>
      </c>
      <c r="AR39" s="39">
        <v>0</v>
      </c>
    </row>
    <row r="40" spans="1:44" ht="14.25">
      <c r="A40" s="71" t="s">
        <v>32</v>
      </c>
      <c r="B40" s="76">
        <v>56</v>
      </c>
      <c r="C40" s="36">
        <f t="shared" si="0"/>
        <v>3.937007874015748E-2</v>
      </c>
      <c r="D40" s="37">
        <v>1.7857142857142856</v>
      </c>
      <c r="E40" s="38">
        <v>14.285714285714285</v>
      </c>
      <c r="F40" s="39">
        <v>10.714285714285714</v>
      </c>
      <c r="G40" s="39">
        <v>8.9285714285714288</v>
      </c>
      <c r="H40" s="39">
        <v>19.642857142857142</v>
      </c>
      <c r="I40" s="40">
        <v>3.5714285714285712</v>
      </c>
      <c r="J40" s="41">
        <v>0</v>
      </c>
      <c r="K40" s="39">
        <v>1.7857142857142856</v>
      </c>
      <c r="L40" s="39">
        <v>1.7857142857142856</v>
      </c>
      <c r="M40" s="39">
        <v>0</v>
      </c>
      <c r="N40" s="40">
        <v>35.714285714285715</v>
      </c>
      <c r="O40" s="41">
        <v>3.5714285714285712</v>
      </c>
      <c r="P40" s="39">
        <v>71.428571428571431</v>
      </c>
      <c r="Q40" s="39">
        <v>0</v>
      </c>
      <c r="R40" s="39">
        <v>1.7857142857142856</v>
      </c>
      <c r="S40" s="40">
        <v>0</v>
      </c>
      <c r="T40" s="41">
        <v>1.7857142857142856</v>
      </c>
      <c r="U40" s="39">
        <v>3.5714285714285712</v>
      </c>
      <c r="V40" s="39">
        <v>0</v>
      </c>
      <c r="W40" s="39">
        <v>1.7857142857142856</v>
      </c>
      <c r="X40" s="40">
        <v>0</v>
      </c>
      <c r="Y40" s="41">
        <v>0</v>
      </c>
      <c r="Z40" s="39">
        <v>3.5714285714285712</v>
      </c>
      <c r="AA40" s="39">
        <v>1.7857142857142856</v>
      </c>
      <c r="AB40" s="39">
        <v>0</v>
      </c>
      <c r="AC40" s="40">
        <v>0</v>
      </c>
      <c r="AD40" s="41">
        <v>7.1428571428571423</v>
      </c>
      <c r="AE40" s="39">
        <v>3.5714285714285712</v>
      </c>
      <c r="AF40" s="39">
        <v>1.7857142857142856</v>
      </c>
      <c r="AG40" s="39">
        <v>0</v>
      </c>
      <c r="AH40" s="40">
        <v>0</v>
      </c>
      <c r="AI40" s="41">
        <v>0</v>
      </c>
      <c r="AJ40" s="39">
        <v>0</v>
      </c>
      <c r="AK40" s="39">
        <v>0</v>
      </c>
      <c r="AL40" s="39">
        <v>100</v>
      </c>
      <c r="AM40" s="40">
        <v>0</v>
      </c>
      <c r="AN40" s="39">
        <v>0</v>
      </c>
      <c r="AO40" s="39">
        <v>0</v>
      </c>
      <c r="AP40" s="39">
        <v>0</v>
      </c>
      <c r="AQ40" s="39">
        <v>0</v>
      </c>
      <c r="AR40" s="39">
        <v>0</v>
      </c>
    </row>
    <row r="41" spans="1:44" ht="14.25">
      <c r="A41" s="71" t="s">
        <v>36</v>
      </c>
      <c r="B41" s="77">
        <v>46</v>
      </c>
      <c r="C41" s="36">
        <f t="shared" si="0"/>
        <v>3.2339707536557932E-2</v>
      </c>
      <c r="D41" s="37">
        <v>69.565217391304344</v>
      </c>
      <c r="E41" s="38">
        <v>0</v>
      </c>
      <c r="F41" s="39">
        <v>0</v>
      </c>
      <c r="G41" s="39">
        <v>0</v>
      </c>
      <c r="H41" s="39">
        <v>0</v>
      </c>
      <c r="I41" s="40">
        <v>0</v>
      </c>
      <c r="J41" s="41">
        <v>2.1739130434782608</v>
      </c>
      <c r="K41" s="39">
        <v>0</v>
      </c>
      <c r="L41" s="39">
        <v>0</v>
      </c>
      <c r="M41" s="39">
        <v>0</v>
      </c>
      <c r="N41" s="40">
        <v>0</v>
      </c>
      <c r="O41" s="41">
        <v>0</v>
      </c>
      <c r="P41" s="39">
        <v>0</v>
      </c>
      <c r="Q41" s="39">
        <v>0</v>
      </c>
      <c r="R41" s="39">
        <v>0</v>
      </c>
      <c r="S41" s="40">
        <v>0</v>
      </c>
      <c r="T41" s="41">
        <v>0</v>
      </c>
      <c r="U41" s="39">
        <v>0</v>
      </c>
      <c r="V41" s="39">
        <v>0</v>
      </c>
      <c r="W41" s="39">
        <v>0</v>
      </c>
      <c r="X41" s="40">
        <v>0</v>
      </c>
      <c r="Y41" s="41">
        <v>0</v>
      </c>
      <c r="Z41" s="39">
        <v>0</v>
      </c>
      <c r="AA41" s="39">
        <v>0</v>
      </c>
      <c r="AB41" s="39">
        <v>0</v>
      </c>
      <c r="AC41" s="40">
        <v>4.3478260869565215</v>
      </c>
      <c r="AD41" s="41">
        <v>0</v>
      </c>
      <c r="AE41" s="39">
        <v>0</v>
      </c>
      <c r="AF41" s="39">
        <v>0</v>
      </c>
      <c r="AG41" s="39">
        <v>0</v>
      </c>
      <c r="AH41" s="40">
        <v>0</v>
      </c>
      <c r="AI41" s="41">
        <v>0</v>
      </c>
      <c r="AJ41" s="39">
        <v>0</v>
      </c>
      <c r="AK41" s="39">
        <v>0</v>
      </c>
      <c r="AL41" s="39">
        <v>0</v>
      </c>
      <c r="AM41" s="40">
        <v>100</v>
      </c>
      <c r="AN41" s="39">
        <v>0</v>
      </c>
      <c r="AO41" s="39">
        <v>0</v>
      </c>
      <c r="AP41" s="39">
        <v>0</v>
      </c>
      <c r="AQ41" s="39">
        <v>0</v>
      </c>
      <c r="AR41" s="39">
        <v>0</v>
      </c>
    </row>
    <row r="42" spans="1:44" ht="14.25">
      <c r="A42" s="72" t="s">
        <v>35</v>
      </c>
      <c r="B42" s="76">
        <v>45</v>
      </c>
      <c r="C42" s="42">
        <f t="shared" si="0"/>
        <v>3.1636670416197978E-2</v>
      </c>
      <c r="D42" s="43">
        <v>6.666666666666667</v>
      </c>
      <c r="E42" s="44">
        <v>4.4444444444444446</v>
      </c>
      <c r="F42" s="45">
        <v>57.777777777777771</v>
      </c>
      <c r="G42" s="45">
        <v>0</v>
      </c>
      <c r="H42" s="45">
        <v>8.8888888888888893</v>
      </c>
      <c r="I42" s="46">
        <v>0</v>
      </c>
      <c r="J42" s="47">
        <v>4.4444444444444446</v>
      </c>
      <c r="K42" s="45">
        <v>2.2222222222222223</v>
      </c>
      <c r="L42" s="45">
        <v>0</v>
      </c>
      <c r="M42" s="45">
        <v>0</v>
      </c>
      <c r="N42" s="46">
        <v>8.8888888888888893</v>
      </c>
      <c r="O42" s="47">
        <v>0</v>
      </c>
      <c r="P42" s="45">
        <v>17.777777777777779</v>
      </c>
      <c r="Q42" s="45">
        <v>11.111111111111111</v>
      </c>
      <c r="R42" s="45">
        <v>0</v>
      </c>
      <c r="S42" s="46">
        <v>0</v>
      </c>
      <c r="T42" s="47">
        <v>0</v>
      </c>
      <c r="U42" s="45">
        <v>0</v>
      </c>
      <c r="V42" s="45">
        <v>0</v>
      </c>
      <c r="W42" s="45">
        <v>0</v>
      </c>
      <c r="X42" s="46">
        <v>8.8888888888888893</v>
      </c>
      <c r="Y42" s="47">
        <v>2.2222222222222223</v>
      </c>
      <c r="Z42" s="45">
        <v>2.2222222222222223</v>
      </c>
      <c r="AA42" s="45">
        <v>0</v>
      </c>
      <c r="AB42" s="45">
        <v>0</v>
      </c>
      <c r="AC42" s="46">
        <v>0</v>
      </c>
      <c r="AD42" s="47">
        <v>2.2222222222222223</v>
      </c>
      <c r="AE42" s="45">
        <v>2.2222222222222223</v>
      </c>
      <c r="AF42" s="45">
        <v>0</v>
      </c>
      <c r="AG42" s="45">
        <v>0</v>
      </c>
      <c r="AH42" s="46">
        <v>0</v>
      </c>
      <c r="AI42" s="47">
        <v>0</v>
      </c>
      <c r="AJ42" s="45">
        <v>0</v>
      </c>
      <c r="AK42" s="45">
        <v>0</v>
      </c>
      <c r="AL42" s="45">
        <v>0</v>
      </c>
      <c r="AM42" s="46">
        <v>0</v>
      </c>
      <c r="AN42" s="45">
        <v>100</v>
      </c>
      <c r="AO42" s="45">
        <v>0</v>
      </c>
      <c r="AP42" s="45">
        <v>0</v>
      </c>
      <c r="AQ42" s="45">
        <v>0</v>
      </c>
      <c r="AR42" s="45">
        <v>0</v>
      </c>
    </row>
    <row r="43" spans="1:44" ht="14.25">
      <c r="A43" s="71" t="s">
        <v>39</v>
      </c>
      <c r="B43" s="76">
        <v>44</v>
      </c>
      <c r="C43" s="36">
        <f t="shared" si="0"/>
        <v>3.0933633295838023E-2</v>
      </c>
      <c r="D43" s="37">
        <v>0</v>
      </c>
      <c r="E43" s="38">
        <v>6.8181818181818175</v>
      </c>
      <c r="F43" s="39">
        <v>15.909090909090908</v>
      </c>
      <c r="G43" s="39">
        <v>6.8181818181818175</v>
      </c>
      <c r="H43" s="39">
        <v>38.636363636363633</v>
      </c>
      <c r="I43" s="40">
        <v>18.181818181818183</v>
      </c>
      <c r="J43" s="41">
        <v>4.5454545454545459</v>
      </c>
      <c r="K43" s="39">
        <v>2.2727272727272729</v>
      </c>
      <c r="L43" s="39">
        <v>4.5454545454545459</v>
      </c>
      <c r="M43" s="39">
        <v>0</v>
      </c>
      <c r="N43" s="40">
        <v>25</v>
      </c>
      <c r="O43" s="41">
        <v>6.8181818181818175</v>
      </c>
      <c r="P43" s="39">
        <v>25</v>
      </c>
      <c r="Q43" s="39">
        <v>0</v>
      </c>
      <c r="R43" s="39">
        <v>2.2727272727272729</v>
      </c>
      <c r="S43" s="40">
        <v>0</v>
      </c>
      <c r="T43" s="41">
        <v>2.2727272727272729</v>
      </c>
      <c r="U43" s="39">
        <v>2.2727272727272729</v>
      </c>
      <c r="V43" s="39">
        <v>0</v>
      </c>
      <c r="W43" s="39">
        <v>0</v>
      </c>
      <c r="X43" s="40">
        <v>0</v>
      </c>
      <c r="Y43" s="41">
        <v>2.2727272727272729</v>
      </c>
      <c r="Z43" s="39">
        <v>4.5454545454545459</v>
      </c>
      <c r="AA43" s="39">
        <v>0</v>
      </c>
      <c r="AB43" s="39">
        <v>0</v>
      </c>
      <c r="AC43" s="40">
        <v>0</v>
      </c>
      <c r="AD43" s="41">
        <v>0</v>
      </c>
      <c r="AE43" s="39">
        <v>0</v>
      </c>
      <c r="AF43" s="39">
        <v>0</v>
      </c>
      <c r="AG43" s="39">
        <v>0</v>
      </c>
      <c r="AH43" s="40">
        <v>0</v>
      </c>
      <c r="AI43" s="41">
        <v>0</v>
      </c>
      <c r="AJ43" s="39">
        <v>0</v>
      </c>
      <c r="AK43" s="39">
        <v>0</v>
      </c>
      <c r="AL43" s="39">
        <v>0</v>
      </c>
      <c r="AM43" s="40">
        <v>0</v>
      </c>
      <c r="AN43" s="39">
        <v>0</v>
      </c>
      <c r="AO43" s="39">
        <v>100</v>
      </c>
      <c r="AP43" s="39">
        <v>0</v>
      </c>
      <c r="AQ43" s="39">
        <v>0</v>
      </c>
      <c r="AR43" s="39">
        <v>0</v>
      </c>
    </row>
    <row r="44" spans="1:44" ht="14.25">
      <c r="A44" s="71" t="s">
        <v>34</v>
      </c>
      <c r="B44" s="76">
        <v>36</v>
      </c>
      <c r="C44" s="36">
        <f t="shared" si="0"/>
        <v>2.5309336332958378E-2</v>
      </c>
      <c r="D44" s="37">
        <v>11.111111111111111</v>
      </c>
      <c r="E44" s="38">
        <v>2.7777777777777777</v>
      </c>
      <c r="F44" s="39">
        <v>27.777777777777779</v>
      </c>
      <c r="G44" s="39">
        <v>2.7777777777777777</v>
      </c>
      <c r="H44" s="39">
        <v>5.5555555555555554</v>
      </c>
      <c r="I44" s="40">
        <v>13.888888888888889</v>
      </c>
      <c r="J44" s="41">
        <v>0</v>
      </c>
      <c r="K44" s="39">
        <v>2.7777777777777777</v>
      </c>
      <c r="L44" s="39">
        <v>0</v>
      </c>
      <c r="M44" s="39">
        <v>0</v>
      </c>
      <c r="N44" s="40">
        <v>0</v>
      </c>
      <c r="O44" s="41">
        <v>8.3333333333333321</v>
      </c>
      <c r="P44" s="39">
        <v>11.111111111111111</v>
      </c>
      <c r="Q44" s="39">
        <v>19.444444444444446</v>
      </c>
      <c r="R44" s="39">
        <v>5.5555555555555554</v>
      </c>
      <c r="S44" s="40">
        <v>0</v>
      </c>
      <c r="T44" s="41">
        <v>0</v>
      </c>
      <c r="U44" s="39">
        <v>0</v>
      </c>
      <c r="V44" s="39">
        <v>0</v>
      </c>
      <c r="W44" s="39">
        <v>0</v>
      </c>
      <c r="X44" s="40">
        <v>5.5555555555555554</v>
      </c>
      <c r="Y44" s="41">
        <v>5.5555555555555554</v>
      </c>
      <c r="Z44" s="39">
        <v>2.7777777777777777</v>
      </c>
      <c r="AA44" s="39">
        <v>0</v>
      </c>
      <c r="AB44" s="39">
        <v>0</v>
      </c>
      <c r="AC44" s="40">
        <v>0</v>
      </c>
      <c r="AD44" s="41">
        <v>0</v>
      </c>
      <c r="AE44" s="39">
        <v>2.7777777777777777</v>
      </c>
      <c r="AF44" s="39">
        <v>0</v>
      </c>
      <c r="AG44" s="39">
        <v>0</v>
      </c>
      <c r="AH44" s="40">
        <v>0</v>
      </c>
      <c r="AI44" s="41">
        <v>0</v>
      </c>
      <c r="AJ44" s="39">
        <v>0</v>
      </c>
      <c r="AK44" s="39">
        <v>0</v>
      </c>
      <c r="AL44" s="39">
        <v>0</v>
      </c>
      <c r="AM44" s="40">
        <v>0</v>
      </c>
      <c r="AN44" s="39">
        <v>0</v>
      </c>
      <c r="AO44" s="39">
        <v>0</v>
      </c>
      <c r="AP44" s="39">
        <v>100</v>
      </c>
      <c r="AQ44" s="39">
        <v>0</v>
      </c>
      <c r="AR44" s="39">
        <v>0</v>
      </c>
    </row>
    <row r="45" spans="1:44" ht="28.5">
      <c r="A45" s="71" t="s">
        <v>38</v>
      </c>
      <c r="B45" s="76">
        <v>16</v>
      </c>
      <c r="C45" s="36">
        <f t="shared" si="0"/>
        <v>1.1248593925759279E-2</v>
      </c>
      <c r="D45" s="37">
        <v>12.5</v>
      </c>
      <c r="E45" s="38">
        <v>0</v>
      </c>
      <c r="F45" s="39">
        <v>0</v>
      </c>
      <c r="G45" s="39">
        <v>6.25</v>
      </c>
      <c r="H45" s="39">
        <v>0</v>
      </c>
      <c r="I45" s="40">
        <v>0</v>
      </c>
      <c r="J45" s="41">
        <v>0</v>
      </c>
      <c r="K45" s="39">
        <v>0</v>
      </c>
      <c r="L45" s="39">
        <v>0</v>
      </c>
      <c r="M45" s="39">
        <v>0</v>
      </c>
      <c r="N45" s="40">
        <v>0</v>
      </c>
      <c r="O45" s="41">
        <v>0</v>
      </c>
      <c r="P45" s="39">
        <v>6.25</v>
      </c>
      <c r="Q45" s="39">
        <v>0</v>
      </c>
      <c r="R45" s="39">
        <v>0</v>
      </c>
      <c r="S45" s="40">
        <v>0</v>
      </c>
      <c r="T45" s="41">
        <v>0</v>
      </c>
      <c r="U45" s="39">
        <v>0</v>
      </c>
      <c r="V45" s="39">
        <v>0</v>
      </c>
      <c r="W45" s="39">
        <v>0</v>
      </c>
      <c r="X45" s="40">
        <v>0</v>
      </c>
      <c r="Y45" s="41">
        <v>0</v>
      </c>
      <c r="Z45" s="39">
        <v>0</v>
      </c>
      <c r="AA45" s="39">
        <v>0</v>
      </c>
      <c r="AB45" s="39">
        <v>0</v>
      </c>
      <c r="AC45" s="40">
        <v>0</v>
      </c>
      <c r="AD45" s="41">
        <v>0</v>
      </c>
      <c r="AE45" s="39">
        <v>0</v>
      </c>
      <c r="AF45" s="39">
        <v>0</v>
      </c>
      <c r="AG45" s="39">
        <v>0</v>
      </c>
      <c r="AH45" s="40">
        <v>0</v>
      </c>
      <c r="AI45" s="41">
        <v>0</v>
      </c>
      <c r="AJ45" s="39">
        <v>0</v>
      </c>
      <c r="AK45" s="39">
        <v>0</v>
      </c>
      <c r="AL45" s="39">
        <v>0</v>
      </c>
      <c r="AM45" s="40">
        <v>0</v>
      </c>
      <c r="AN45" s="39">
        <v>0</v>
      </c>
      <c r="AO45" s="39">
        <v>0</v>
      </c>
      <c r="AP45" s="39">
        <v>0</v>
      </c>
      <c r="AQ45" s="39">
        <v>100</v>
      </c>
      <c r="AR45" s="39">
        <v>0</v>
      </c>
    </row>
    <row r="46" spans="1:44" ht="28.5">
      <c r="A46" s="74" t="s">
        <v>37</v>
      </c>
      <c r="B46" s="78">
        <v>11</v>
      </c>
      <c r="C46" s="54">
        <f t="shared" si="0"/>
        <v>7.7334083239595057E-3</v>
      </c>
      <c r="D46" s="55">
        <v>27.27272727272727</v>
      </c>
      <c r="E46" s="56">
        <v>0</v>
      </c>
      <c r="F46" s="57">
        <v>9.0909090909090917</v>
      </c>
      <c r="G46" s="57">
        <v>0</v>
      </c>
      <c r="H46" s="57">
        <v>9.0909090909090917</v>
      </c>
      <c r="I46" s="58">
        <v>0</v>
      </c>
      <c r="J46" s="59">
        <v>0</v>
      </c>
      <c r="K46" s="57">
        <v>9.0909090909090917</v>
      </c>
      <c r="L46" s="57">
        <v>0</v>
      </c>
      <c r="M46" s="57">
        <v>0</v>
      </c>
      <c r="N46" s="58">
        <v>0</v>
      </c>
      <c r="O46" s="59">
        <v>9.0909090909090917</v>
      </c>
      <c r="P46" s="57">
        <v>0</v>
      </c>
      <c r="Q46" s="57">
        <v>9.0909090909090917</v>
      </c>
      <c r="R46" s="57">
        <v>0</v>
      </c>
      <c r="S46" s="58">
        <v>0</v>
      </c>
      <c r="T46" s="59">
        <v>0</v>
      </c>
      <c r="U46" s="57">
        <v>9.0909090909090917</v>
      </c>
      <c r="V46" s="57">
        <v>0</v>
      </c>
      <c r="W46" s="57">
        <v>0</v>
      </c>
      <c r="X46" s="58">
        <v>0</v>
      </c>
      <c r="Y46" s="59">
        <v>0</v>
      </c>
      <c r="Z46" s="57">
        <v>0</v>
      </c>
      <c r="AA46" s="57">
        <v>0</v>
      </c>
      <c r="AB46" s="57">
        <v>0</v>
      </c>
      <c r="AC46" s="58">
        <v>0</v>
      </c>
      <c r="AD46" s="59">
        <v>0</v>
      </c>
      <c r="AE46" s="57">
        <v>0</v>
      </c>
      <c r="AF46" s="57">
        <v>0</v>
      </c>
      <c r="AG46" s="57">
        <v>0</v>
      </c>
      <c r="AH46" s="58">
        <v>0</v>
      </c>
      <c r="AI46" s="59">
        <v>0</v>
      </c>
      <c r="AJ46" s="57">
        <v>0</v>
      </c>
      <c r="AK46" s="57">
        <v>0</v>
      </c>
      <c r="AL46" s="57">
        <v>0</v>
      </c>
      <c r="AM46" s="58">
        <v>0</v>
      </c>
      <c r="AN46" s="57">
        <v>0</v>
      </c>
      <c r="AO46" s="57">
        <v>0</v>
      </c>
      <c r="AP46" s="57">
        <v>0</v>
      </c>
      <c r="AQ46" s="57">
        <v>0</v>
      </c>
      <c r="AR46" s="57">
        <v>100</v>
      </c>
    </row>
    <row r="47" spans="1:44" ht="14.25">
      <c r="A47" s="6" t="s">
        <v>45</v>
      </c>
    </row>
  </sheetData>
  <mergeCells count="4">
    <mergeCell ref="A1:S1"/>
    <mergeCell ref="A3:A4"/>
    <mergeCell ref="B3:D3"/>
    <mergeCell ref="E3:S3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表1</vt:lpstr>
      <vt:lpstr>表2</vt:lpstr>
    </vt:vector>
  </TitlesOfParts>
  <Company>行政院衛生署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98年多重死因分析</dc:title>
  <dc:subject>衛生署中英文網站</dc:subject>
  <dc:creator>行政院衛生署</dc:creator>
  <cp:keywords>98年多重死因分析</cp:keywords>
  <cp:lastModifiedBy>資訊處林文婷</cp:lastModifiedBy>
  <dcterms:created xsi:type="dcterms:W3CDTF">1997-01-14T01:50:29Z</dcterms:created>
  <dcterms:modified xsi:type="dcterms:W3CDTF">2017-05-09T07:36:40Z</dcterms:modified>
  <cp:category>I20</cp:category>
</cp:coreProperties>
</file>